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FE885CB-727A-4518-8162-2913DABA4EE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ерте жас тобы" sheetId="1" r:id="rId1"/>
    <sheet name="кіші топ 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P36" i="2" l="1"/>
  <c r="DM36" i="2"/>
  <c r="DJ36" i="2"/>
  <c r="DG36" i="2"/>
  <c r="DD36" i="2"/>
  <c r="CX36" i="2"/>
  <c r="CU36" i="2"/>
  <c r="CR36" i="2"/>
  <c r="CO36" i="2"/>
  <c r="CL36" i="2"/>
  <c r="CI36" i="2"/>
  <c r="CF36" i="2"/>
  <c r="CC36" i="2"/>
  <c r="BZ36" i="2"/>
  <c r="BW36" i="2"/>
  <c r="BT36" i="2"/>
  <c r="BQ36" i="2"/>
  <c r="BN36" i="2"/>
  <c r="BK36" i="2"/>
  <c r="BH36" i="2"/>
  <c r="BE36" i="2"/>
  <c r="BB36" i="2"/>
  <c r="AY36" i="2"/>
  <c r="AV36" i="2"/>
  <c r="AS36" i="2"/>
  <c r="AP36" i="2"/>
  <c r="AM36" i="2"/>
  <c r="AJ36" i="2"/>
  <c r="AG36" i="2"/>
  <c r="AD36" i="2"/>
  <c r="AA36" i="2"/>
  <c r="X36" i="2"/>
  <c r="U36" i="2"/>
  <c r="R36" i="2"/>
  <c r="O36" i="2"/>
  <c r="L36" i="2"/>
  <c r="I36" i="2"/>
  <c r="F36" i="2"/>
  <c r="C36" i="2"/>
  <c r="DR36" i="2"/>
  <c r="DF36" i="2"/>
  <c r="CT36" i="2"/>
  <c r="CP36" i="2"/>
  <c r="CH36" i="2"/>
  <c r="CD36" i="2"/>
  <c r="BR36" i="2"/>
  <c r="BJ36" i="2"/>
  <c r="AX36" i="2"/>
  <c r="AL36" i="2"/>
  <c r="AH36" i="2"/>
  <c r="Z36" i="2"/>
  <c r="V36" i="2"/>
  <c r="C35" i="2"/>
  <c r="D35" i="2"/>
  <c r="D36" i="2" s="1"/>
  <c r="E35" i="2"/>
  <c r="E36" i="2" s="1"/>
  <c r="F35" i="2"/>
  <c r="G35" i="2"/>
  <c r="G36" i="2" s="1"/>
  <c r="H35" i="2"/>
  <c r="H36" i="2" s="1"/>
  <c r="I35" i="2"/>
  <c r="J35" i="2"/>
  <c r="J36" i="2" s="1"/>
  <c r="K35" i="2"/>
  <c r="K36" i="2" s="1"/>
  <c r="L35" i="2"/>
  <c r="M35" i="2"/>
  <c r="M36" i="2" s="1"/>
  <c r="N35" i="2"/>
  <c r="N36" i="2" s="1"/>
  <c r="O35" i="2"/>
  <c r="P35" i="2"/>
  <c r="P36" i="2" s="1"/>
  <c r="Q35" i="2"/>
  <c r="Q36" i="2" s="1"/>
  <c r="R35" i="2"/>
  <c r="S35" i="2"/>
  <c r="S36" i="2" s="1"/>
  <c r="T35" i="2"/>
  <c r="T36" i="2" s="1"/>
  <c r="U35" i="2"/>
  <c r="V35" i="2"/>
  <c r="W35" i="2"/>
  <c r="W36" i="2" s="1"/>
  <c r="X35" i="2"/>
  <c r="Y35" i="2"/>
  <c r="Y36" i="2" s="1"/>
  <c r="Z35" i="2"/>
  <c r="AA35" i="2"/>
  <c r="AB35" i="2"/>
  <c r="AB36" i="2" s="1"/>
  <c r="AC35" i="2"/>
  <c r="AC36" i="2" s="1"/>
  <c r="AD35" i="2"/>
  <c r="AE35" i="2"/>
  <c r="AE36" i="2" s="1"/>
  <c r="AF35" i="2"/>
  <c r="AF36" i="2" s="1"/>
  <c r="AG35" i="2"/>
  <c r="AH35" i="2"/>
  <c r="AI35" i="2"/>
  <c r="AI36" i="2" s="1"/>
  <c r="AJ35" i="2"/>
  <c r="AK35" i="2"/>
  <c r="AK36" i="2" s="1"/>
  <c r="AL35" i="2"/>
  <c r="AM35" i="2"/>
  <c r="AN35" i="2"/>
  <c r="AN36" i="2" s="1"/>
  <c r="AO35" i="2"/>
  <c r="AO36" i="2" s="1"/>
  <c r="AP35" i="2"/>
  <c r="AQ35" i="2"/>
  <c r="AQ36" i="2" s="1"/>
  <c r="AR35" i="2"/>
  <c r="AR36" i="2" s="1"/>
  <c r="AS35" i="2"/>
  <c r="AT35" i="2"/>
  <c r="AT36" i="2" s="1"/>
  <c r="AU35" i="2"/>
  <c r="AU36" i="2" s="1"/>
  <c r="AV35" i="2"/>
  <c r="AW35" i="2"/>
  <c r="AW36" i="2" s="1"/>
  <c r="AX35" i="2"/>
  <c r="AY35" i="2"/>
  <c r="AZ35" i="2"/>
  <c r="AZ36" i="2" s="1"/>
  <c r="BA35" i="2"/>
  <c r="BA36" i="2" s="1"/>
  <c r="BB35" i="2"/>
  <c r="BC35" i="2"/>
  <c r="BC36" i="2" s="1"/>
  <c r="BD35" i="2"/>
  <c r="BD36" i="2" s="1"/>
  <c r="BE35" i="2"/>
  <c r="BF35" i="2"/>
  <c r="BF36" i="2" s="1"/>
  <c r="BG35" i="2"/>
  <c r="BG36" i="2" s="1"/>
  <c r="BH35" i="2"/>
  <c r="BI35" i="2"/>
  <c r="BI36" i="2" s="1"/>
  <c r="BJ35" i="2"/>
  <c r="BK35" i="2"/>
  <c r="BL35" i="2"/>
  <c r="BL36" i="2" s="1"/>
  <c r="BM35" i="2"/>
  <c r="BM36" i="2" s="1"/>
  <c r="BN35" i="2"/>
  <c r="BO35" i="2"/>
  <c r="BO36" i="2" s="1"/>
  <c r="BP35" i="2"/>
  <c r="BP36" i="2" s="1"/>
  <c r="BQ35" i="2"/>
  <c r="BR35" i="2"/>
  <c r="BS35" i="2"/>
  <c r="BS36" i="2" s="1"/>
  <c r="BT35" i="2"/>
  <c r="BU35" i="2"/>
  <c r="BU36" i="2" s="1"/>
  <c r="BV35" i="2"/>
  <c r="BV36" i="2" s="1"/>
  <c r="BW35" i="2"/>
  <c r="BX35" i="2"/>
  <c r="BX36" i="2" s="1"/>
  <c r="BY35" i="2"/>
  <c r="BY36" i="2" s="1"/>
  <c r="BZ35" i="2"/>
  <c r="CA35" i="2"/>
  <c r="CA36" i="2" s="1"/>
  <c r="CB35" i="2"/>
  <c r="CB36" i="2" s="1"/>
  <c r="CC35" i="2"/>
  <c r="CD35" i="2"/>
  <c r="CE35" i="2"/>
  <c r="CE36" i="2" s="1"/>
  <c r="CF35" i="2"/>
  <c r="CG35" i="2"/>
  <c r="CG36" i="2" s="1"/>
  <c r="CH35" i="2"/>
  <c r="CI35" i="2"/>
  <c r="CJ35" i="2"/>
  <c r="CJ36" i="2" s="1"/>
  <c r="CK35" i="2"/>
  <c r="CK36" i="2" s="1"/>
  <c r="CL35" i="2"/>
  <c r="CM35" i="2"/>
  <c r="CM36" i="2" s="1"/>
  <c r="CN35" i="2"/>
  <c r="CN36" i="2" s="1"/>
  <c r="CO35" i="2"/>
  <c r="CP35" i="2"/>
  <c r="CQ35" i="2"/>
  <c r="CQ36" i="2" s="1"/>
  <c r="CR35" i="2"/>
  <c r="CS35" i="2"/>
  <c r="CS36" i="2" s="1"/>
  <c r="CT35" i="2"/>
  <c r="CU35" i="2"/>
  <c r="CV35" i="2"/>
  <c r="CV36" i="2" s="1"/>
  <c r="CW35" i="2"/>
  <c r="CW36" i="2" s="1"/>
  <c r="CX35" i="2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E35" i="2"/>
  <c r="DE36" i="2" s="1"/>
  <c r="DF35" i="2"/>
  <c r="DG35" i="2"/>
  <c r="DH35" i="2"/>
  <c r="DH36" i="2" s="1"/>
  <c r="DI35" i="2"/>
  <c r="DI36" i="2" s="1"/>
  <c r="DJ35" i="2"/>
  <c r="DK35" i="2"/>
  <c r="DK36" i="2" s="1"/>
  <c r="DL35" i="2"/>
  <c r="DL36" i="2" s="1"/>
  <c r="DM35" i="2"/>
  <c r="DN35" i="2"/>
  <c r="DN36" i="2" s="1"/>
  <c r="DO35" i="2"/>
  <c r="DO36" i="2" s="1"/>
  <c r="DP35" i="2"/>
  <c r="DQ35" i="2"/>
  <c r="DQ36" i="2" s="1"/>
  <c r="DR35" i="2"/>
  <c r="E57" i="2" l="1"/>
  <c r="D57" i="2" s="1"/>
  <c r="M53" i="2"/>
  <c r="L53" i="2" s="1"/>
  <c r="K53" i="2"/>
  <c r="J53" i="2" s="1"/>
  <c r="G53" i="2"/>
  <c r="F53" i="2" s="1"/>
  <c r="E53" i="2"/>
  <c r="D53" i="2" s="1"/>
  <c r="G46" i="2"/>
  <c r="F46" i="2" s="1"/>
  <c r="E39" i="2"/>
  <c r="G55" i="2"/>
  <c r="F55" i="2" s="1"/>
  <c r="E58" i="2"/>
  <c r="K54" i="2"/>
  <c r="G45" i="2"/>
  <c r="E45" i="2"/>
  <c r="G54" i="2"/>
  <c r="M54" i="2"/>
  <c r="E48" i="2"/>
  <c r="D48" i="2" s="1"/>
  <c r="E49" i="2"/>
  <c r="D49" i="2" s="1"/>
  <c r="I54" i="2"/>
  <c r="I53" i="2"/>
  <c r="H53" i="2" s="1"/>
  <c r="G44" i="2"/>
  <c r="E44" i="2"/>
  <c r="D44" i="2" s="1"/>
  <c r="K55" i="2"/>
  <c r="J55" i="2" s="1"/>
  <c r="E54" i="2"/>
  <c r="E59" i="2"/>
  <c r="D59" i="2" s="1"/>
  <c r="M55" i="2"/>
  <c r="L55" i="2" s="1"/>
  <c r="I55" i="2"/>
  <c r="H55" i="2" s="1"/>
  <c r="E55" i="2"/>
  <c r="D55" i="2" s="1"/>
  <c r="E50" i="2"/>
  <c r="D50" i="2" s="1"/>
  <c r="E46" i="2"/>
  <c r="D46" i="2" s="1"/>
  <c r="E41" i="2"/>
  <c r="F45" i="2" l="1"/>
  <c r="D41" i="2"/>
  <c r="E42" i="2"/>
  <c r="F39" i="1" l="1"/>
  <c r="F40" i="1" s="1"/>
  <c r="G39" i="1"/>
  <c r="G40" i="1" s="1"/>
  <c r="H39" i="1"/>
  <c r="H40" i="1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2" i="1" l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G60" i="1" l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</calcChain>
</file>

<file path=xl/sharedStrings.xml><?xml version="1.0" encoding="utf-8"?>
<sst xmlns="http://schemas.openxmlformats.org/spreadsheetml/2006/main" count="660" uniqueCount="425">
  <si>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</si>
  <si>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</si>
  <si>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</si>
  <si>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</si>
  <si>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</si>
  <si>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</si>
  <si>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</si>
  <si>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</si>
  <si>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</si>
  <si>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</si>
  <si>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</si>
  <si>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</si>
  <si>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</si>
  <si>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</si>
  <si>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</si>
  <si>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</si>
  <si>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</si>
  <si>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</si>
  <si>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</si>
  <si>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</si>
  <si>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</si>
  <si>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</si>
  <si>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</si>
  <si>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</si>
  <si>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</si>
  <si>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</si>
  <si>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</si>
  <si>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</si>
  <si>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</si>
  <si>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</si>
  <si>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</si>
  <si>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</si>
  <si>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</si>
  <si>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</si>
  <si>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</si>
  <si>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</si>
  <si>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</si>
  <si>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</si>
  <si>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</si>
  <si>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</si>
  <si>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</si>
  <si>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</si>
  <si>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</si>
  <si>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</si>
  <si>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</si>
  <si>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</si>
  <si>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</si>
  <si>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</si>
  <si>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</si>
  <si>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</si>
  <si>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</si>
  <si>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</si>
  <si>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</si>
  <si>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</si>
  <si>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</si>
  <si>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</si>
  <si>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</si>
  <si>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</si>
  <si>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</si>
  <si>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</si>
  <si>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</si>
  <si>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</si>
  <si>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</si>
  <si>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</si>
  <si>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жауап береді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</si>
  <si>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</si>
  <si>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</si>
  <si>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</si>
  <si>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</si>
  <si>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</si>
  <si>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</si>
  <si>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</si>
  <si>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</si>
  <si>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</si>
  <si>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</si>
  <si>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</si>
  <si>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</si>
  <si>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</si>
  <si>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</si>
  <si>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</si>
  <si>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</si>
  <si>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</si>
  <si>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</si>
  <si>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</si>
  <si>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</si>
  <si>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</si>
  <si>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</si>
  <si>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</si>
  <si>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</si>
  <si>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</si>
  <si>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</si>
  <si>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</si>
  <si>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</si>
  <si>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</si>
  <si>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</si>
  <si>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</si>
  <si>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</si>
  <si>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</si>
  <si>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</si>
  <si>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</si>
  <si>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</si>
  <si>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</si>
  <si>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</si>
  <si>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</si>
  <si>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</si>
  <si>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</si>
  <si>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</si>
  <si>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</si>
  <si>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</si>
  <si>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</si>
  <si>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</si>
  <si>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</si>
  <si>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</si>
  <si>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</si>
  <si>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</si>
  <si>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</si>
  <si>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</si>
  <si>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</si>
  <si>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</si>
  <si>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</si>
  <si>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</si>
  <si>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</si>
  <si>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</si>
  <si>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</si>
  <si>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</si>
  <si>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</si>
  <si>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</si>
  <si>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</si>
  <si>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</si>
  <si>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</si>
  <si>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</si>
  <si>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</si>
  <si>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</si>
  <si>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</si>
  <si>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</si>
  <si>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</si>
  <si>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</si>
  <si>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</si>
  <si>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</si>
  <si>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</si>
  <si>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</si>
  <si>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</si>
  <si>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</si>
  <si>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</si>
  <si>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</si>
  <si>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</si>
  <si>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</si>
  <si>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</si>
  <si>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</si>
  <si>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</si>
  <si>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</si>
  <si>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</si>
  <si>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</si>
  <si>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</si>
  <si>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</si>
  <si>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</si>
  <si>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</si>
  <si>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</si>
  <si>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</si>
  <si>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</si>
  <si>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</si>
  <si>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</si>
  <si>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</si>
  <si>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</si>
  <si>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</si>
  <si>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</si>
  <si>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</si>
  <si>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</si>
  <si>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</si>
  <si>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</si>
  <si>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</si>
  <si>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</si>
  <si>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</si>
  <si>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</si>
  <si>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</si>
  <si>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</si>
  <si>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</si>
  <si>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</si>
  <si>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</si>
  <si>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</si>
  <si>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</si>
  <si>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</si>
  <si>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</si>
  <si>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</si>
  <si>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</si>
  <si>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</si>
  <si>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</si>
  <si>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</si>
  <si>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</si>
  <si>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</si>
  <si>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</si>
  <si>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</si>
  <si>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 xml:space="preserve"> айтады</t>
  </si>
  <si>
    <t>білмейді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</si>
  <si>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</si>
  <si>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</si>
  <si>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</si>
  <si>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</si>
  <si>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</si>
  <si>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</si>
  <si>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</si>
  <si>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</si>
  <si>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</si>
  <si>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</si>
  <si>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</si>
  <si>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</si>
  <si>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</si>
  <si>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</si>
  <si>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</si>
  <si>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</si>
  <si>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</si>
  <si>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</si>
  <si>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</si>
  <si>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</si>
  <si>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</si>
  <si>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</si>
  <si>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</si>
  <si>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</si>
  <si>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</si>
  <si>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</si>
  <si>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</si>
  <si>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</si>
  <si>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</si>
  <si>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</si>
  <si>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</si>
  <si>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</si>
  <si>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</si>
  <si>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</si>
  <si>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</si>
  <si>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</si>
  <si>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</si>
  <si>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</si>
  <si>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</si>
  <si>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</si>
  <si>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</si>
  <si>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</si>
  <si>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</si>
  <si>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</si>
  <si>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</si>
  <si>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</si>
  <si>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</si>
  <si>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</si>
  <si>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</si>
  <si>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</si>
  <si>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</si>
  <si>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</si>
  <si>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</si>
  <si>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</si>
  <si>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</si>
  <si>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</si>
  <si>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</si>
  <si>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</si>
  <si>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орналастыруға тырысады</t>
  </si>
  <si>
    <t>ішінара тыңдайды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</si>
  <si>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</si>
  <si>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</si>
  <si>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</si>
  <si>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</si>
  <si>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</si>
  <si>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</si>
  <si>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</si>
  <si>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</si>
  <si>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</si>
  <si>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</si>
  <si>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</si>
  <si>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</si>
  <si>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</si>
  <si>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</si>
  <si>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</si>
  <si>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</si>
  <si>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</si>
  <si>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</si>
  <si>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</si>
  <si>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</si>
  <si>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</si>
  <si>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</si>
  <si>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</si>
  <si>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</si>
  <si>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</si>
  <si>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</si>
  <si>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</si>
  <si>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</si>
  <si>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</si>
  <si>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</si>
  <si>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</si>
  <si>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</si>
  <si>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</si>
  <si>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</si>
  <si>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</si>
  <si>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</si>
  <si>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</si>
  <si>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</si>
  <si>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</si>
  <si>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</si>
  <si>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</si>
  <si>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</si>
  <si>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</si>
  <si>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</si>
  <si>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</si>
  <si>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</si>
  <si>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</si>
  <si>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</si>
  <si>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</si>
  <si>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</si>
  <si>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</si>
  <si>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</si>
  <si>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</si>
  <si>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</si>
  <si>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</si>
  <si>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</si>
  <si>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</si>
  <si>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</si>
  <si>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</si>
  <si>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</si>
  <si>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</si>
  <si>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</si>
  <si>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</si>
  <si>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</si>
  <si>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</si>
  <si>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</si>
  <si>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</si>
  <si>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</si>
  <si>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</si>
  <si>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</si>
  <si>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</si>
  <si>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</si>
  <si>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</si>
  <si>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</si>
  <si>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</si>
  <si>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</si>
  <si>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</si>
  <si>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</si>
  <si>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</si>
  <si>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</si>
  <si>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</si>
  <si>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</si>
  <si>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</si>
  <si>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</si>
  <si>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</si>
  <si>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</si>
  <si>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</si>
  <si>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</si>
  <si>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</si>
  <si>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</si>
  <si>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</si>
  <si>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</si>
  <si>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</si>
  <si>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</si>
  <si>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</si>
  <si>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</si>
  <si>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</si>
  <si>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</si>
  <si>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</si>
  <si>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</si>
  <si>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</si>
  <si>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</si>
  <si>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</si>
  <si>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</si>
  <si>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</si>
  <si>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</si>
  <si>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</si>
  <si>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</si>
  <si>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</si>
  <si>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</si>
  <si>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</si>
  <si>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</si>
  <si>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</si>
  <si>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</si>
  <si>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</si>
  <si>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</si>
  <si>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</si>
  <si>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</si>
  <si>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</si>
  <si>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</si>
  <si>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</si>
  <si>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</si>
  <si>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</si>
  <si>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</si>
  <si>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</si>
  <si>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</si>
  <si>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</si>
  <si>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</si>
  <si>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</si>
  <si>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</si>
  <si>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</si>
  <si>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</si>
  <si>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</si>
  <si>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</si>
  <si>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</si>
  <si>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</si>
  <si>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</si>
  <si>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</si>
  <si>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</si>
  <si>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</si>
  <si>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</si>
  <si>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дене жаттығуларын орындауға қызығушылық танытады, ересектердің көмегімен өзін ретке келтіреді</t>
  </si>
  <si>
    <t>Қосымша 1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</si>
  <si>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</si>
  <si>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</si>
  <si>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</si>
  <si>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</si>
  <si>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</si>
  <si>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 xml:space="preserve"> </t>
  </si>
  <si>
    <t xml:space="preserve">                              Оқу жылы: 2025-2026                              Топ:Балапан                 Өткізу кезеңі: қорытынды         Өткізу мерзімі:мамыр</t>
  </si>
  <si>
    <t>Ақбота Дамелия Дастанқызы</t>
  </si>
  <si>
    <t>Амангалиева Томирис Мирасқызы</t>
  </si>
  <si>
    <t>Арыстанбай Ясмина Кадияркызы</t>
  </si>
  <si>
    <t>Аяпберген Назира Аскарбеккызы</t>
  </si>
  <si>
    <t>Ғазиз Әлім Сабитұлы</t>
  </si>
  <si>
    <t>Ғазиз Гүлім Сабитқызы</t>
  </si>
  <si>
    <t>Дінмұхамедұлы Мұхаммеддин</t>
  </si>
  <si>
    <t>Ербатыр Тасним Қайырханқызы</t>
  </si>
  <si>
    <t>Жарылғасын Падиша Ақжолқызы</t>
  </si>
  <si>
    <t>Жәнібек Шахназ Азаматқызы</t>
  </si>
  <si>
    <t>Кенжебай Дарын Әділбекұлы</t>
  </si>
  <si>
    <t>Қоныс Көркем Мәдиқызы</t>
  </si>
  <si>
    <t>Менсезбай Бегім-Ай Абзалқызы</t>
  </si>
  <si>
    <t>Муратов Данияр Миржанулы</t>
  </si>
  <si>
    <t>Мұрат Жанасыл Нұрболатұлы</t>
  </si>
  <si>
    <t>Мұрзағұлова Аяла Аманжолқызы</t>
  </si>
  <si>
    <t xml:space="preserve">Рахметова Аружан Кобланқызы </t>
  </si>
  <si>
    <t>Самат Талшын Бауыржанқызы</t>
  </si>
  <si>
    <t>Сатыбалды Мағжан Ғалымжанұлы</t>
  </si>
  <si>
    <t>Суюнов Армат Адлетович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</si>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</sst>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0" fillId="0" borderId="4" xfId="0" applyBorder="1"/>
    <xf numFmtId="0" fontId="12" fillId="2" borderId="3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1" fontId="12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64" fontId="12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6" fillId="0" borderId="16" xfId="0" applyFont="1" applyBorder="1" applyAlignment="1">
      <alignment vertical="center" wrapText="1"/>
    </xf>
    <xf numFmtId="0" fontId="16" fillId="0" borderId="17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4"/>
  <sheetViews>
    <sheetView topLeftCell="V2" workbookViewId="0">
      <selection activeCell="CH18" sqref="CH17:CH18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19</v>
      </c>
      <c r="B1" s="13" t="s">
        <v>13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45" t="s">
        <v>270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52" t="s">
        <v>396</v>
      </c>
      <c r="DN2" s="52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1" t="s">
        <v>0</v>
      </c>
      <c r="B4" s="71" t="s">
        <v>1</v>
      </c>
      <c r="C4" s="72" t="s">
        <v>54</v>
      </c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58" t="s">
        <v>2</v>
      </c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0" t="s">
        <v>81</v>
      </c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9" t="s">
        <v>106</v>
      </c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1"/>
      <c r="DA4" s="47" t="s">
        <v>129</v>
      </c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</row>
    <row r="5" spans="1:254" ht="15" customHeight="1" x14ac:dyDescent="0.25">
      <c r="A5" s="71"/>
      <c r="B5" s="71"/>
      <c r="C5" s="51" t="s">
        <v>397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 t="s">
        <v>398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 t="s">
        <v>3</v>
      </c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 t="s">
        <v>82</v>
      </c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7" t="s">
        <v>107</v>
      </c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 t="s">
        <v>108</v>
      </c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8" t="s">
        <v>399</v>
      </c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</row>
    <row r="6" spans="1:254" ht="10.15" hidden="1" customHeight="1" x14ac:dyDescent="0.25">
      <c r="A6" s="71"/>
      <c r="B6" s="7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1"/>
      <c r="B7" s="7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1"/>
      <c r="B8" s="7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1"/>
      <c r="B9" s="7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1"/>
      <c r="B10" s="7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1"/>
      <c r="B11" s="71"/>
      <c r="C11" s="49" t="s">
        <v>20</v>
      </c>
      <c r="D11" s="49" t="s">
        <v>4</v>
      </c>
      <c r="E11" s="49" t="s">
        <v>5</v>
      </c>
      <c r="F11" s="49" t="s">
        <v>24</v>
      </c>
      <c r="G11" s="49" t="s">
        <v>6</v>
      </c>
      <c r="H11" s="49" t="s">
        <v>7</v>
      </c>
      <c r="I11" s="49" t="s">
        <v>21</v>
      </c>
      <c r="J11" s="49" t="s">
        <v>8</v>
      </c>
      <c r="K11" s="49" t="s">
        <v>9</v>
      </c>
      <c r="L11" s="49" t="s">
        <v>26</v>
      </c>
      <c r="M11" s="49" t="s">
        <v>5</v>
      </c>
      <c r="N11" s="49" t="s">
        <v>10</v>
      </c>
      <c r="O11" s="49" t="s">
        <v>22</v>
      </c>
      <c r="P11" s="49" t="s">
        <v>9</v>
      </c>
      <c r="Q11" s="49" t="s">
        <v>11</v>
      </c>
      <c r="R11" s="49" t="s">
        <v>23</v>
      </c>
      <c r="S11" s="49" t="s">
        <v>10</v>
      </c>
      <c r="T11" s="49" t="s">
        <v>6</v>
      </c>
      <c r="U11" s="49" t="s">
        <v>33</v>
      </c>
      <c r="V11" s="49" t="s">
        <v>12</v>
      </c>
      <c r="W11" s="49" t="s">
        <v>8</v>
      </c>
      <c r="X11" s="49" t="s">
        <v>41</v>
      </c>
      <c r="Y11" s="49"/>
      <c r="Z11" s="49"/>
      <c r="AA11" s="49" t="s">
        <v>42</v>
      </c>
      <c r="AB11" s="49"/>
      <c r="AC11" s="49"/>
      <c r="AD11" s="49" t="s">
        <v>43</v>
      </c>
      <c r="AE11" s="49"/>
      <c r="AF11" s="49"/>
      <c r="AG11" s="49" t="s">
        <v>44</v>
      </c>
      <c r="AH11" s="49"/>
      <c r="AI11" s="49"/>
      <c r="AJ11" s="49" t="s">
        <v>45</v>
      </c>
      <c r="AK11" s="49"/>
      <c r="AL11" s="49"/>
      <c r="AM11" s="49" t="s">
        <v>46</v>
      </c>
      <c r="AN11" s="49"/>
      <c r="AO11" s="49"/>
      <c r="AP11" s="48" t="s">
        <v>47</v>
      </c>
      <c r="AQ11" s="48"/>
      <c r="AR11" s="48"/>
      <c r="AS11" s="49" t="s">
        <v>48</v>
      </c>
      <c r="AT11" s="49"/>
      <c r="AU11" s="49"/>
      <c r="AV11" s="49" t="s">
        <v>49</v>
      </c>
      <c r="AW11" s="49"/>
      <c r="AX11" s="49"/>
      <c r="AY11" s="49" t="s">
        <v>50</v>
      </c>
      <c r="AZ11" s="49"/>
      <c r="BA11" s="49"/>
      <c r="BB11" s="49" t="s">
        <v>51</v>
      </c>
      <c r="BC11" s="49"/>
      <c r="BD11" s="49"/>
      <c r="BE11" s="49" t="s">
        <v>52</v>
      </c>
      <c r="BF11" s="49"/>
      <c r="BG11" s="49"/>
      <c r="BH11" s="48" t="s">
        <v>83</v>
      </c>
      <c r="BI11" s="48"/>
      <c r="BJ11" s="48"/>
      <c r="BK11" s="48" t="s">
        <v>84</v>
      </c>
      <c r="BL11" s="48"/>
      <c r="BM11" s="48"/>
      <c r="BN11" s="48" t="s">
        <v>85</v>
      </c>
      <c r="BO11" s="48"/>
      <c r="BP11" s="48"/>
      <c r="BQ11" s="48" t="s">
        <v>86</v>
      </c>
      <c r="BR11" s="48"/>
      <c r="BS11" s="48"/>
      <c r="BT11" s="48" t="s">
        <v>87</v>
      </c>
      <c r="BU11" s="48"/>
      <c r="BV11" s="48"/>
      <c r="BW11" s="48" t="s">
        <v>96</v>
      </c>
      <c r="BX11" s="48"/>
      <c r="BY11" s="48"/>
      <c r="BZ11" s="48" t="s">
        <v>97</v>
      </c>
      <c r="CA11" s="48"/>
      <c r="CB11" s="48"/>
      <c r="CC11" s="48" t="s">
        <v>98</v>
      </c>
      <c r="CD11" s="48"/>
      <c r="CE11" s="48"/>
      <c r="CF11" s="48" t="s">
        <v>99</v>
      </c>
      <c r="CG11" s="48"/>
      <c r="CH11" s="48"/>
      <c r="CI11" s="48" t="s">
        <v>100</v>
      </c>
      <c r="CJ11" s="48"/>
      <c r="CK11" s="48"/>
      <c r="CL11" s="48" t="s">
        <v>101</v>
      </c>
      <c r="CM11" s="48"/>
      <c r="CN11" s="48"/>
      <c r="CO11" s="48" t="s">
        <v>102</v>
      </c>
      <c r="CP11" s="48"/>
      <c r="CQ11" s="48"/>
      <c r="CR11" s="48" t="s">
        <v>103</v>
      </c>
      <c r="CS11" s="48"/>
      <c r="CT11" s="48"/>
      <c r="CU11" s="48" t="s">
        <v>104</v>
      </c>
      <c r="CV11" s="48"/>
      <c r="CW11" s="48"/>
      <c r="CX11" s="48" t="s">
        <v>105</v>
      </c>
      <c r="CY11" s="48"/>
      <c r="CZ11" s="48"/>
      <c r="DA11" s="48" t="s">
        <v>130</v>
      </c>
      <c r="DB11" s="48"/>
      <c r="DC11" s="48"/>
      <c r="DD11" s="48" t="s">
        <v>131</v>
      </c>
      <c r="DE11" s="48"/>
      <c r="DF11" s="48"/>
      <c r="DG11" s="48" t="s">
        <v>132</v>
      </c>
      <c r="DH11" s="48"/>
      <c r="DI11" s="48"/>
      <c r="DJ11" s="48" t="s">
        <v>133</v>
      </c>
      <c r="DK11" s="48"/>
      <c r="DL11" s="48"/>
      <c r="DM11" s="48" t="s">
        <v>134</v>
      </c>
      <c r="DN11" s="48"/>
      <c r="DO11" s="48"/>
    </row>
    <row r="12" spans="1:254" ht="60" customHeight="1" x14ac:dyDescent="0.25">
      <c r="A12" s="71"/>
      <c r="B12" s="71"/>
      <c r="C12" s="46" t="s">
        <v>273</v>
      </c>
      <c r="D12" s="46"/>
      <c r="E12" s="46"/>
      <c r="F12" s="46" t="s">
        <v>395</v>
      </c>
      <c r="G12" s="46"/>
      <c r="H12" s="46"/>
      <c r="I12" s="46" t="s">
        <v>27</v>
      </c>
      <c r="J12" s="46"/>
      <c r="K12" s="46"/>
      <c r="L12" s="46" t="s">
        <v>34</v>
      </c>
      <c r="M12" s="46"/>
      <c r="N12" s="46"/>
      <c r="O12" s="46" t="s">
        <v>36</v>
      </c>
      <c r="P12" s="46"/>
      <c r="Q12" s="46"/>
      <c r="R12" s="46" t="s">
        <v>37</v>
      </c>
      <c r="S12" s="46"/>
      <c r="T12" s="46"/>
      <c r="U12" s="46" t="s">
        <v>40</v>
      </c>
      <c r="V12" s="46"/>
      <c r="W12" s="46"/>
      <c r="X12" s="46" t="s">
        <v>278</v>
      </c>
      <c r="Y12" s="46"/>
      <c r="Z12" s="46"/>
      <c r="AA12" s="46" t="s">
        <v>280</v>
      </c>
      <c r="AB12" s="46"/>
      <c r="AC12" s="46"/>
      <c r="AD12" s="46" t="s">
        <v>282</v>
      </c>
      <c r="AE12" s="46"/>
      <c r="AF12" s="46"/>
      <c r="AG12" s="46" t="s">
        <v>284</v>
      </c>
      <c r="AH12" s="46"/>
      <c r="AI12" s="46"/>
      <c r="AJ12" s="46" t="s">
        <v>286</v>
      </c>
      <c r="AK12" s="46"/>
      <c r="AL12" s="46"/>
      <c r="AM12" s="46" t="s">
        <v>290</v>
      </c>
      <c r="AN12" s="46"/>
      <c r="AO12" s="46"/>
      <c r="AP12" s="46" t="s">
        <v>291</v>
      </c>
      <c r="AQ12" s="46"/>
      <c r="AR12" s="46"/>
      <c r="AS12" s="46" t="s">
        <v>293</v>
      </c>
      <c r="AT12" s="46"/>
      <c r="AU12" s="46"/>
      <c r="AV12" s="46" t="s">
        <v>294</v>
      </c>
      <c r="AW12" s="46"/>
      <c r="AX12" s="46"/>
      <c r="AY12" s="46" t="s">
        <v>297</v>
      </c>
      <c r="AZ12" s="46"/>
      <c r="BA12" s="46"/>
      <c r="BB12" s="46" t="s">
        <v>298</v>
      </c>
      <c r="BC12" s="46"/>
      <c r="BD12" s="46"/>
      <c r="BE12" s="46" t="s">
        <v>301</v>
      </c>
      <c r="BF12" s="46"/>
      <c r="BG12" s="46"/>
      <c r="BH12" s="46" t="s">
        <v>302</v>
      </c>
      <c r="BI12" s="46"/>
      <c r="BJ12" s="46"/>
      <c r="BK12" s="46" t="s">
        <v>306</v>
      </c>
      <c r="BL12" s="46"/>
      <c r="BM12" s="46"/>
      <c r="BN12" s="46" t="s">
        <v>305</v>
      </c>
      <c r="BO12" s="46"/>
      <c r="BP12" s="46"/>
      <c r="BQ12" s="46" t="s">
        <v>307</v>
      </c>
      <c r="BR12" s="46"/>
      <c r="BS12" s="46"/>
      <c r="BT12" s="46" t="s">
        <v>308</v>
      </c>
      <c r="BU12" s="46"/>
      <c r="BV12" s="46"/>
      <c r="BW12" s="46" t="s">
        <v>310</v>
      </c>
      <c r="BX12" s="46"/>
      <c r="BY12" s="46"/>
      <c r="BZ12" s="46" t="s">
        <v>312</v>
      </c>
      <c r="CA12" s="46"/>
      <c r="CB12" s="46"/>
      <c r="CC12" s="46" t="s">
        <v>313</v>
      </c>
      <c r="CD12" s="46"/>
      <c r="CE12" s="46"/>
      <c r="CF12" s="46" t="s">
        <v>314</v>
      </c>
      <c r="CG12" s="46"/>
      <c r="CH12" s="46"/>
      <c r="CI12" s="46" t="s">
        <v>316</v>
      </c>
      <c r="CJ12" s="46"/>
      <c r="CK12" s="46"/>
      <c r="CL12" s="46" t="s">
        <v>117</v>
      </c>
      <c r="CM12" s="46"/>
      <c r="CN12" s="46"/>
      <c r="CO12" s="46" t="s">
        <v>119</v>
      </c>
      <c r="CP12" s="46"/>
      <c r="CQ12" s="46"/>
      <c r="CR12" s="46" t="s">
        <v>317</v>
      </c>
      <c r="CS12" s="46"/>
      <c r="CT12" s="46"/>
      <c r="CU12" s="46" t="s">
        <v>124</v>
      </c>
      <c r="CV12" s="46"/>
      <c r="CW12" s="46"/>
      <c r="CX12" s="46" t="s">
        <v>318</v>
      </c>
      <c r="CY12" s="46"/>
      <c r="CZ12" s="46"/>
      <c r="DA12" s="46" t="s">
        <v>319</v>
      </c>
      <c r="DB12" s="46"/>
      <c r="DC12" s="46"/>
      <c r="DD12" s="46" t="s">
        <v>323</v>
      </c>
      <c r="DE12" s="46"/>
      <c r="DF12" s="46"/>
      <c r="DG12" s="46" t="s">
        <v>325</v>
      </c>
      <c r="DH12" s="46"/>
      <c r="DI12" s="46"/>
      <c r="DJ12" s="46" t="s">
        <v>327</v>
      </c>
      <c r="DK12" s="46"/>
      <c r="DL12" s="46"/>
      <c r="DM12" s="46" t="s">
        <v>329</v>
      </c>
      <c r="DN12" s="46"/>
      <c r="DO12" s="46"/>
    </row>
    <row r="13" spans="1:254" ht="111.75" customHeight="1" x14ac:dyDescent="0.25">
      <c r="A13" s="71"/>
      <c r="B13" s="71"/>
      <c r="C13" s="41" t="s">
        <v>14</v>
      </c>
      <c r="D13" s="41" t="s">
        <v>15</v>
      </c>
      <c r="E13" s="41" t="s">
        <v>16</v>
      </c>
      <c r="F13" s="41" t="s">
        <v>17</v>
      </c>
      <c r="G13" s="41" t="s">
        <v>18</v>
      </c>
      <c r="H13" s="41" t="s">
        <v>274</v>
      </c>
      <c r="I13" s="41" t="s">
        <v>28</v>
      </c>
      <c r="J13" s="41" t="s">
        <v>275</v>
      </c>
      <c r="K13" s="41" t="s">
        <v>29</v>
      </c>
      <c r="L13" s="41" t="s">
        <v>28</v>
      </c>
      <c r="M13" s="41" t="s">
        <v>35</v>
      </c>
      <c r="N13" s="41" t="s">
        <v>29</v>
      </c>
      <c r="O13" s="41" t="s">
        <v>36</v>
      </c>
      <c r="P13" s="41" t="s">
        <v>36</v>
      </c>
      <c r="Q13" s="41" t="s">
        <v>32</v>
      </c>
      <c r="R13" s="41" t="s">
        <v>38</v>
      </c>
      <c r="S13" s="41" t="s">
        <v>39</v>
      </c>
      <c r="T13" s="41" t="s">
        <v>32</v>
      </c>
      <c r="U13" s="41" t="s">
        <v>254</v>
      </c>
      <c r="V13" s="41" t="s">
        <v>276</v>
      </c>
      <c r="W13" s="41" t="s">
        <v>277</v>
      </c>
      <c r="X13" s="41" t="s">
        <v>66</v>
      </c>
      <c r="Y13" s="41" t="s">
        <v>55</v>
      </c>
      <c r="Z13" s="41" t="s">
        <v>279</v>
      </c>
      <c r="AA13" s="41" t="s">
        <v>281</v>
      </c>
      <c r="AB13" s="41" t="s">
        <v>79</v>
      </c>
      <c r="AC13" s="41" t="s">
        <v>80</v>
      </c>
      <c r="AD13" s="41" t="s">
        <v>58</v>
      </c>
      <c r="AE13" s="41" t="s">
        <v>59</v>
      </c>
      <c r="AF13" s="41" t="s">
        <v>283</v>
      </c>
      <c r="AG13" s="41" t="s">
        <v>285</v>
      </c>
      <c r="AH13" s="41" t="s">
        <v>62</v>
      </c>
      <c r="AI13" s="41" t="s">
        <v>63</v>
      </c>
      <c r="AJ13" s="41" t="s">
        <v>287</v>
      </c>
      <c r="AK13" s="41" t="s">
        <v>288</v>
      </c>
      <c r="AL13" s="41" t="s">
        <v>289</v>
      </c>
      <c r="AM13" s="41" t="s">
        <v>56</v>
      </c>
      <c r="AN13" s="41" t="s">
        <v>57</v>
      </c>
      <c r="AO13" s="41" t="s">
        <v>32</v>
      </c>
      <c r="AP13" s="41" t="s">
        <v>192</v>
      </c>
      <c r="AQ13" s="41" t="s">
        <v>292</v>
      </c>
      <c r="AR13" s="41" t="s">
        <v>80</v>
      </c>
      <c r="AS13" s="41" t="s">
        <v>67</v>
      </c>
      <c r="AT13" s="41" t="s">
        <v>68</v>
      </c>
      <c r="AU13" s="41" t="s">
        <v>69</v>
      </c>
      <c r="AV13" s="41" t="s">
        <v>70</v>
      </c>
      <c r="AW13" s="41" t="s">
        <v>295</v>
      </c>
      <c r="AX13" s="41" t="s">
        <v>296</v>
      </c>
      <c r="AY13" s="41" t="s">
        <v>71</v>
      </c>
      <c r="AZ13" s="41" t="s">
        <v>72</v>
      </c>
      <c r="BA13" s="41" t="s">
        <v>73</v>
      </c>
      <c r="BB13" s="41" t="s">
        <v>77</v>
      </c>
      <c r="BC13" s="41" t="s">
        <v>299</v>
      </c>
      <c r="BD13" s="41" t="s">
        <v>300</v>
      </c>
      <c r="BE13" s="41" t="s">
        <v>74</v>
      </c>
      <c r="BF13" s="41" t="s">
        <v>75</v>
      </c>
      <c r="BG13" s="41" t="s">
        <v>76</v>
      </c>
      <c r="BH13" s="41" t="s">
        <v>303</v>
      </c>
      <c r="BI13" s="41" t="s">
        <v>94</v>
      </c>
      <c r="BJ13" s="41" t="s">
        <v>182</v>
      </c>
      <c r="BK13" s="41" t="s">
        <v>304</v>
      </c>
      <c r="BL13" s="41" t="s">
        <v>252</v>
      </c>
      <c r="BM13" s="41" t="s">
        <v>89</v>
      </c>
      <c r="BN13" s="41" t="s">
        <v>93</v>
      </c>
      <c r="BO13" s="41" t="s">
        <v>94</v>
      </c>
      <c r="BP13" s="41" t="s">
        <v>182</v>
      </c>
      <c r="BQ13" s="41" t="s">
        <v>91</v>
      </c>
      <c r="BR13" s="41" t="s">
        <v>390</v>
      </c>
      <c r="BS13" s="41" t="s">
        <v>391</v>
      </c>
      <c r="BT13" s="41" t="s">
        <v>88</v>
      </c>
      <c r="BU13" s="41" t="s">
        <v>309</v>
      </c>
      <c r="BV13" s="41" t="s">
        <v>95</v>
      </c>
      <c r="BW13" s="41" t="s">
        <v>25</v>
      </c>
      <c r="BX13" s="41" t="s">
        <v>31</v>
      </c>
      <c r="BY13" s="41" t="s">
        <v>311</v>
      </c>
      <c r="BZ13" s="41" t="s">
        <v>109</v>
      </c>
      <c r="CA13" s="41" t="s">
        <v>110</v>
      </c>
      <c r="CB13" s="41" t="s">
        <v>111</v>
      </c>
      <c r="CC13" s="41" t="s">
        <v>112</v>
      </c>
      <c r="CD13" s="41" t="s">
        <v>113</v>
      </c>
      <c r="CE13" s="41" t="s">
        <v>114</v>
      </c>
      <c r="CF13" s="41" t="s">
        <v>115</v>
      </c>
      <c r="CG13" s="41" t="s">
        <v>315</v>
      </c>
      <c r="CH13" s="41" t="s">
        <v>116</v>
      </c>
      <c r="CI13" s="41" t="s">
        <v>30</v>
      </c>
      <c r="CJ13" s="41" t="s">
        <v>31</v>
      </c>
      <c r="CK13" s="41" t="s">
        <v>32</v>
      </c>
      <c r="CL13" s="41" t="s">
        <v>28</v>
      </c>
      <c r="CM13" s="41" t="s">
        <v>35</v>
      </c>
      <c r="CN13" s="41" t="s">
        <v>118</v>
      </c>
      <c r="CO13" s="41" t="s">
        <v>71</v>
      </c>
      <c r="CP13" s="41" t="s">
        <v>120</v>
      </c>
      <c r="CQ13" s="41" t="s">
        <v>73</v>
      </c>
      <c r="CR13" s="41" t="s">
        <v>121</v>
      </c>
      <c r="CS13" s="41" t="s">
        <v>122</v>
      </c>
      <c r="CT13" s="41" t="s">
        <v>123</v>
      </c>
      <c r="CU13" s="41" t="s">
        <v>125</v>
      </c>
      <c r="CV13" s="41" t="s">
        <v>122</v>
      </c>
      <c r="CW13" s="41" t="s">
        <v>80</v>
      </c>
      <c r="CX13" s="41" t="s">
        <v>126</v>
      </c>
      <c r="CY13" s="41" t="s">
        <v>127</v>
      </c>
      <c r="CZ13" s="41" t="s">
        <v>128</v>
      </c>
      <c r="DA13" s="41" t="s">
        <v>320</v>
      </c>
      <c r="DB13" s="41" t="s">
        <v>321</v>
      </c>
      <c r="DC13" s="41" t="s">
        <v>322</v>
      </c>
      <c r="DD13" s="41" t="s">
        <v>30</v>
      </c>
      <c r="DE13" s="41" t="s">
        <v>31</v>
      </c>
      <c r="DF13" s="41" t="s">
        <v>324</v>
      </c>
      <c r="DG13" s="41" t="s">
        <v>135</v>
      </c>
      <c r="DH13" s="41" t="s">
        <v>326</v>
      </c>
      <c r="DI13" s="41" t="s">
        <v>136</v>
      </c>
      <c r="DJ13" s="41" t="s">
        <v>328</v>
      </c>
      <c r="DK13" s="41" t="s">
        <v>139</v>
      </c>
      <c r="DL13" s="41" t="s">
        <v>140</v>
      </c>
      <c r="DM13" s="41" t="s">
        <v>142</v>
      </c>
      <c r="DN13" s="41" t="s">
        <v>330</v>
      </c>
      <c r="DO13" s="41" t="s">
        <v>331</v>
      </c>
    </row>
    <row r="14" spans="1:254" ht="15.75" x14ac:dyDescent="0.25">
      <c r="A14" s="15">
        <v>1</v>
      </c>
      <c r="B14" s="12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67" t="s">
        <v>255</v>
      </c>
      <c r="B39" s="68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69" t="s">
        <v>271</v>
      </c>
      <c r="B40" s="70"/>
      <c r="C40" s="16">
        <f>C39/25%</f>
        <v>0</v>
      </c>
      <c r="D40" s="16">
        <f>D39/25%</f>
        <v>0</v>
      </c>
      <c r="E40" s="16">
        <f t="shared" ref="E40:BP40" si="4">E39/25%</f>
        <v>0</v>
      </c>
      <c r="F40" s="16">
        <f t="shared" si="4"/>
        <v>0</v>
      </c>
      <c r="G40" s="16">
        <f t="shared" si="4"/>
        <v>0</v>
      </c>
      <c r="H40" s="16">
        <f t="shared" si="4"/>
        <v>0</v>
      </c>
      <c r="I40" s="16">
        <f t="shared" si="4"/>
        <v>0</v>
      </c>
      <c r="J40" s="16">
        <f t="shared" si="4"/>
        <v>0</v>
      </c>
      <c r="K40" s="16">
        <f t="shared" si="4"/>
        <v>0</v>
      </c>
      <c r="L40" s="16">
        <f t="shared" si="4"/>
        <v>0</v>
      </c>
      <c r="M40" s="16">
        <f t="shared" si="4"/>
        <v>0</v>
      </c>
      <c r="N40" s="16">
        <f t="shared" si="4"/>
        <v>0</v>
      </c>
      <c r="O40" s="16">
        <f t="shared" si="4"/>
        <v>0</v>
      </c>
      <c r="P40" s="16">
        <f t="shared" si="4"/>
        <v>0</v>
      </c>
      <c r="Q40" s="16">
        <f t="shared" si="4"/>
        <v>0</v>
      </c>
      <c r="R40" s="16">
        <f t="shared" si="4"/>
        <v>0</v>
      </c>
      <c r="S40" s="16">
        <f t="shared" si="4"/>
        <v>0</v>
      </c>
      <c r="T40" s="16">
        <f t="shared" si="4"/>
        <v>0</v>
      </c>
      <c r="U40" s="16">
        <f t="shared" si="4"/>
        <v>0</v>
      </c>
      <c r="V40" s="16">
        <f t="shared" si="4"/>
        <v>0</v>
      </c>
      <c r="W40" s="16">
        <f t="shared" si="4"/>
        <v>0</v>
      </c>
      <c r="X40" s="16">
        <f t="shared" si="4"/>
        <v>0</v>
      </c>
      <c r="Y40" s="16">
        <f t="shared" si="4"/>
        <v>0</v>
      </c>
      <c r="Z40" s="16">
        <f t="shared" si="4"/>
        <v>0</v>
      </c>
      <c r="AA40" s="16">
        <f t="shared" si="4"/>
        <v>0</v>
      </c>
      <c r="AB40" s="16">
        <f t="shared" si="4"/>
        <v>0</v>
      </c>
      <c r="AC40" s="16">
        <f t="shared" si="4"/>
        <v>0</v>
      </c>
      <c r="AD40" s="16">
        <f t="shared" si="4"/>
        <v>0</v>
      </c>
      <c r="AE40" s="16">
        <f t="shared" si="4"/>
        <v>0</v>
      </c>
      <c r="AF40" s="16">
        <f t="shared" si="4"/>
        <v>0</v>
      </c>
      <c r="AG40" s="16">
        <f t="shared" si="4"/>
        <v>0</v>
      </c>
      <c r="AH40" s="16">
        <f t="shared" si="4"/>
        <v>0</v>
      </c>
      <c r="AI40" s="16">
        <f t="shared" si="4"/>
        <v>0</v>
      </c>
      <c r="AJ40" s="16">
        <f t="shared" si="4"/>
        <v>0</v>
      </c>
      <c r="AK40" s="16">
        <f t="shared" si="4"/>
        <v>0</v>
      </c>
      <c r="AL40" s="16">
        <f t="shared" si="4"/>
        <v>0</v>
      </c>
      <c r="AM40" s="16">
        <f t="shared" si="4"/>
        <v>0</v>
      </c>
      <c r="AN40" s="16">
        <f t="shared" si="4"/>
        <v>0</v>
      </c>
      <c r="AO40" s="16">
        <f t="shared" si="4"/>
        <v>0</v>
      </c>
      <c r="AP40" s="16">
        <f t="shared" si="4"/>
        <v>0</v>
      </c>
      <c r="AQ40" s="16">
        <f t="shared" si="4"/>
        <v>0</v>
      </c>
      <c r="AR40" s="16">
        <f t="shared" si="4"/>
        <v>0</v>
      </c>
      <c r="AS40" s="16">
        <f t="shared" si="4"/>
        <v>0</v>
      </c>
      <c r="AT40" s="16">
        <f t="shared" si="4"/>
        <v>0</v>
      </c>
      <c r="AU40" s="16">
        <f t="shared" si="4"/>
        <v>0</v>
      </c>
      <c r="AV40" s="16">
        <f t="shared" si="4"/>
        <v>0</v>
      </c>
      <c r="AW40" s="16">
        <f t="shared" si="4"/>
        <v>0</v>
      </c>
      <c r="AX40" s="16">
        <f t="shared" si="4"/>
        <v>0</v>
      </c>
      <c r="AY40" s="16">
        <f t="shared" si="4"/>
        <v>0</v>
      </c>
      <c r="AZ40" s="16">
        <f t="shared" si="4"/>
        <v>0</v>
      </c>
      <c r="BA40" s="16">
        <f t="shared" si="4"/>
        <v>0</v>
      </c>
      <c r="BB40" s="16">
        <f t="shared" si="4"/>
        <v>0</v>
      </c>
      <c r="BC40" s="16">
        <f t="shared" si="4"/>
        <v>0</v>
      </c>
      <c r="BD40" s="16">
        <f t="shared" si="4"/>
        <v>0</v>
      </c>
      <c r="BE40" s="16">
        <f t="shared" si="4"/>
        <v>0</v>
      </c>
      <c r="BF40" s="16">
        <f t="shared" si="4"/>
        <v>0</v>
      </c>
      <c r="BG40" s="16">
        <f t="shared" si="4"/>
        <v>0</v>
      </c>
      <c r="BH40" s="17">
        <f t="shared" si="4"/>
        <v>0</v>
      </c>
      <c r="BI40" s="17">
        <f t="shared" si="4"/>
        <v>0</v>
      </c>
      <c r="BJ40" s="17">
        <f t="shared" si="4"/>
        <v>0</v>
      </c>
      <c r="BK40" s="17">
        <f t="shared" si="4"/>
        <v>0</v>
      </c>
      <c r="BL40" s="17">
        <f t="shared" si="4"/>
        <v>0</v>
      </c>
      <c r="BM40" s="17">
        <f t="shared" si="4"/>
        <v>0</v>
      </c>
      <c r="BN40" s="17">
        <f t="shared" si="4"/>
        <v>0</v>
      </c>
      <c r="BO40" s="17">
        <f t="shared" si="4"/>
        <v>0</v>
      </c>
      <c r="BP40" s="17">
        <f t="shared" si="4"/>
        <v>0</v>
      </c>
      <c r="BQ40" s="17">
        <f t="shared" ref="BQ40:DO40" si="5">BQ39/25%</f>
        <v>0</v>
      </c>
      <c r="BR40" s="17">
        <f t="shared" si="5"/>
        <v>0</v>
      </c>
      <c r="BS40" s="17">
        <f t="shared" si="5"/>
        <v>0</v>
      </c>
      <c r="BT40" s="17">
        <f t="shared" si="5"/>
        <v>0</v>
      </c>
      <c r="BU40" s="17">
        <f t="shared" si="5"/>
        <v>0</v>
      </c>
      <c r="BV40" s="17">
        <f t="shared" si="5"/>
        <v>0</v>
      </c>
      <c r="BW40" s="16">
        <f t="shared" si="5"/>
        <v>0</v>
      </c>
      <c r="BX40" s="16">
        <f t="shared" si="5"/>
        <v>0</v>
      </c>
      <c r="BY40" s="16">
        <f t="shared" si="5"/>
        <v>0</v>
      </c>
      <c r="BZ40" s="16">
        <f t="shared" si="5"/>
        <v>0</v>
      </c>
      <c r="CA40" s="16">
        <f t="shared" si="5"/>
        <v>0</v>
      </c>
      <c r="CB40" s="16">
        <f t="shared" si="5"/>
        <v>0</v>
      </c>
      <c r="CC40" s="16">
        <f t="shared" si="5"/>
        <v>0</v>
      </c>
      <c r="CD40" s="16">
        <f t="shared" si="5"/>
        <v>0</v>
      </c>
      <c r="CE40" s="16">
        <f t="shared" si="5"/>
        <v>0</v>
      </c>
      <c r="CF40" s="16">
        <f t="shared" si="5"/>
        <v>0</v>
      </c>
      <c r="CG40" s="16">
        <f t="shared" si="5"/>
        <v>0</v>
      </c>
      <c r="CH40" s="16">
        <f t="shared" si="5"/>
        <v>0</v>
      </c>
      <c r="CI40" s="16">
        <f t="shared" si="5"/>
        <v>0</v>
      </c>
      <c r="CJ40" s="16">
        <f t="shared" si="5"/>
        <v>0</v>
      </c>
      <c r="CK40" s="16">
        <f t="shared" si="5"/>
        <v>0</v>
      </c>
      <c r="CL40" s="16">
        <f t="shared" si="5"/>
        <v>0</v>
      </c>
      <c r="CM40" s="16">
        <f t="shared" si="5"/>
        <v>0</v>
      </c>
      <c r="CN40" s="16">
        <f t="shared" si="5"/>
        <v>0</v>
      </c>
      <c r="CO40" s="16">
        <f t="shared" si="5"/>
        <v>0</v>
      </c>
      <c r="CP40" s="16">
        <f t="shared" si="5"/>
        <v>0</v>
      </c>
      <c r="CQ40" s="16">
        <f t="shared" si="5"/>
        <v>0</v>
      </c>
      <c r="CR40" s="16">
        <f t="shared" si="5"/>
        <v>0</v>
      </c>
      <c r="CS40" s="16">
        <f t="shared" si="5"/>
        <v>0</v>
      </c>
      <c r="CT40" s="16">
        <f t="shared" si="5"/>
        <v>0</v>
      </c>
      <c r="CU40" s="16">
        <f t="shared" si="5"/>
        <v>0</v>
      </c>
      <c r="CV40" s="16">
        <f t="shared" si="5"/>
        <v>0</v>
      </c>
      <c r="CW40" s="16">
        <f t="shared" si="5"/>
        <v>0</v>
      </c>
      <c r="CX40" s="16">
        <f t="shared" si="5"/>
        <v>0</v>
      </c>
      <c r="CY40" s="16">
        <f t="shared" si="5"/>
        <v>0</v>
      </c>
      <c r="CZ40" s="16">
        <f t="shared" si="5"/>
        <v>0</v>
      </c>
      <c r="DA40" s="17">
        <f t="shared" si="5"/>
        <v>0</v>
      </c>
      <c r="DB40" s="17">
        <f t="shared" si="5"/>
        <v>0</v>
      </c>
      <c r="DC40" s="17">
        <f t="shared" si="5"/>
        <v>0</v>
      </c>
      <c r="DD40" s="17">
        <f t="shared" si="5"/>
        <v>0</v>
      </c>
      <c r="DE40" s="17">
        <f t="shared" si="5"/>
        <v>0</v>
      </c>
      <c r="DF40" s="17">
        <f t="shared" si="5"/>
        <v>0</v>
      </c>
      <c r="DG40" s="17">
        <f t="shared" si="5"/>
        <v>0</v>
      </c>
      <c r="DH40" s="17">
        <f t="shared" si="5"/>
        <v>0</v>
      </c>
      <c r="DI40" s="17">
        <f t="shared" si="5"/>
        <v>0</v>
      </c>
      <c r="DJ40" s="17">
        <f t="shared" si="5"/>
        <v>0</v>
      </c>
      <c r="DK40" s="17">
        <f t="shared" si="5"/>
        <v>0</v>
      </c>
      <c r="DL40" s="17">
        <f t="shared" si="5"/>
        <v>0</v>
      </c>
      <c r="DM40" s="17">
        <f t="shared" si="5"/>
        <v>0</v>
      </c>
      <c r="DN40" s="17">
        <f t="shared" si="5"/>
        <v>0</v>
      </c>
      <c r="DO40" s="17">
        <f t="shared" si="5"/>
        <v>0</v>
      </c>
    </row>
    <row r="41" spans="1:254" x14ac:dyDescent="0.25">
      <c r="B41" s="10"/>
      <c r="C41" s="11"/>
      <c r="T41" s="10"/>
    </row>
    <row r="42" spans="1:254" x14ac:dyDescent="0.25">
      <c r="B42" s="62" t="s">
        <v>256</v>
      </c>
      <c r="C42" s="63"/>
      <c r="D42" s="63"/>
      <c r="E42" s="64"/>
      <c r="F42" s="20"/>
      <c r="G42" s="20"/>
      <c r="T42" s="10"/>
    </row>
    <row r="43" spans="1:254" x14ac:dyDescent="0.25">
      <c r="B43" s="21" t="s">
        <v>257</v>
      </c>
      <c r="C43" s="22" t="s">
        <v>260</v>
      </c>
      <c r="D43" s="30">
        <f>E43/100*25</f>
        <v>0</v>
      </c>
      <c r="E43" s="23">
        <f>(C40+F40+I40+L40+O40+R40+U40)/7</f>
        <v>0</v>
      </c>
      <c r="F43" s="24"/>
      <c r="G43" s="24"/>
      <c r="T43" s="10"/>
    </row>
    <row r="44" spans="1:254" x14ac:dyDescent="0.25">
      <c r="B44" s="21" t="s">
        <v>258</v>
      </c>
      <c r="C44" s="25" t="s">
        <v>260</v>
      </c>
      <c r="D44" s="29">
        <f>E44/100*25</f>
        <v>0</v>
      </c>
      <c r="E44" s="26">
        <f>(D40+G40+J40+M40+P40+S40+V40)/7</f>
        <v>0</v>
      </c>
      <c r="F44" s="24"/>
      <c r="G44" s="24"/>
      <c r="T44" s="10"/>
    </row>
    <row r="45" spans="1:254" x14ac:dyDescent="0.25">
      <c r="B45" s="21" t="s">
        <v>259</v>
      </c>
      <c r="C45" s="25" t="s">
        <v>260</v>
      </c>
      <c r="D45" s="29">
        <f>E45/100*25</f>
        <v>0</v>
      </c>
      <c r="E45" s="26">
        <f>(E40+H40+K40+N40+Q40+T40+W40)/7</f>
        <v>0</v>
      </c>
      <c r="F45" s="24"/>
      <c r="G45" s="24"/>
      <c r="T45" s="10"/>
    </row>
    <row r="46" spans="1:254" x14ac:dyDescent="0.25">
      <c r="B46" s="21"/>
      <c r="C46" s="25"/>
      <c r="D46" s="28">
        <f>SUM(D43:D45)</f>
        <v>0</v>
      </c>
      <c r="E46" s="28">
        <f>SUM(E43:E45)</f>
        <v>0</v>
      </c>
      <c r="F46" s="24"/>
      <c r="G46" s="24"/>
    </row>
    <row r="47" spans="1:254" ht="15" customHeight="1" x14ac:dyDescent="0.25">
      <c r="B47" s="21"/>
      <c r="D47" s="65" t="s">
        <v>53</v>
      </c>
      <c r="E47" s="66"/>
      <c r="F47" s="53" t="s">
        <v>3</v>
      </c>
      <c r="G47" s="54"/>
    </row>
    <row r="48" spans="1:254" ht="15" customHeight="1" x14ac:dyDescent="0.25">
      <c r="B48" s="21" t="s">
        <v>257</v>
      </c>
      <c r="C48" s="25" t="s">
        <v>261</v>
      </c>
      <c r="D48" s="29">
        <f>E48/100*25</f>
        <v>0</v>
      </c>
      <c r="E48" s="26">
        <f>(X40+AA40+AD40+AG40+AJ40+AM40+AP40)/7</f>
        <v>0</v>
      </c>
      <c r="F48" s="29">
        <f>G48/100*25</f>
        <v>0</v>
      </c>
      <c r="G48" s="26">
        <f>(AS40+AV40+AY40+BB40+BE40)/5</f>
        <v>0</v>
      </c>
    </row>
    <row r="49" spans="2:7" x14ac:dyDescent="0.25">
      <c r="B49" s="21" t="s">
        <v>258</v>
      </c>
      <c r="C49" s="25" t="s">
        <v>261</v>
      </c>
      <c r="D49" s="29">
        <f>E49/100*25</f>
        <v>0</v>
      </c>
      <c r="E49" s="26">
        <f>(Y40+AB40+AE40+AH40+AK40+AN40+AQ40)/7</f>
        <v>0</v>
      </c>
      <c r="F49" s="29">
        <f>G49/100*25</f>
        <v>0</v>
      </c>
      <c r="G49" s="26">
        <f>(AT40+AW40+AZ40+BC40+BF40)/5</f>
        <v>0</v>
      </c>
    </row>
    <row r="50" spans="2:7" x14ac:dyDescent="0.25">
      <c r="B50" s="21" t="s">
        <v>259</v>
      </c>
      <c r="C50" s="25" t="s">
        <v>261</v>
      </c>
      <c r="D50" s="29">
        <f>E50/100*25</f>
        <v>0</v>
      </c>
      <c r="E50" s="26">
        <f>(Z40+AC40+AF40+AI40+AL40+AO40+AR40)/7</f>
        <v>0</v>
      </c>
      <c r="F50" s="29">
        <f>G50/100*25</f>
        <v>0</v>
      </c>
      <c r="G50" s="26">
        <f>(AU40+AX40+BA40+BD40+BG40)/5</f>
        <v>0</v>
      </c>
    </row>
    <row r="51" spans="2:7" x14ac:dyDescent="0.25">
      <c r="B51" s="21"/>
      <c r="C51" s="25"/>
      <c r="D51" s="28">
        <f>SUM(D48:D50)</f>
        <v>0</v>
      </c>
      <c r="E51" s="28">
        <f>SUM(E48:E50)</f>
        <v>0</v>
      </c>
      <c r="F51" s="28">
        <f>SUM(F48:F50)</f>
        <v>0</v>
      </c>
      <c r="G51" s="28">
        <f>SUM(G48:G50)</f>
        <v>0</v>
      </c>
    </row>
    <row r="52" spans="2:7" x14ac:dyDescent="0.25">
      <c r="B52" s="21" t="s">
        <v>257</v>
      </c>
      <c r="C52" s="25" t="s">
        <v>262</v>
      </c>
      <c r="D52" s="19">
        <f>E52/100*25</f>
        <v>0</v>
      </c>
      <c r="E52" s="26">
        <f>(BH40+BK40+BN40+BQ40+BT40)/5</f>
        <v>0</v>
      </c>
      <c r="F52" s="24"/>
      <c r="G52" s="24"/>
    </row>
    <row r="53" spans="2:7" x14ac:dyDescent="0.25">
      <c r="B53" s="21" t="s">
        <v>258</v>
      </c>
      <c r="C53" s="25" t="s">
        <v>262</v>
      </c>
      <c r="D53" s="19">
        <f>E53/100*25</f>
        <v>0</v>
      </c>
      <c r="E53" s="26">
        <f>(BI40+BL40+BO40+BR40+BU40)/5</f>
        <v>0</v>
      </c>
      <c r="F53" s="24"/>
      <c r="G53" s="24"/>
    </row>
    <row r="54" spans="2:7" x14ac:dyDescent="0.25">
      <c r="B54" s="21" t="s">
        <v>259</v>
      </c>
      <c r="C54" s="25" t="s">
        <v>262</v>
      </c>
      <c r="D54" s="19">
        <f>E54/100*25</f>
        <v>0</v>
      </c>
      <c r="E54" s="26">
        <f>(BJ40+BM40+BP40+BS40+BV40)/5</f>
        <v>0</v>
      </c>
      <c r="F54" s="24"/>
      <c r="G54" s="24"/>
    </row>
    <row r="55" spans="2:7" x14ac:dyDescent="0.25">
      <c r="B55" s="21"/>
      <c r="C55" s="25"/>
      <c r="D55" s="27">
        <f>SUM(D52:D54)</f>
        <v>0</v>
      </c>
      <c r="E55" s="28">
        <f>SUM(E52:E54)</f>
        <v>0</v>
      </c>
      <c r="F55" s="24"/>
      <c r="G55" s="24"/>
    </row>
    <row r="56" spans="2:7" x14ac:dyDescent="0.25">
      <c r="B56" s="21"/>
      <c r="C56" s="25"/>
      <c r="D56" s="65" t="s">
        <v>107</v>
      </c>
      <c r="E56" s="66"/>
      <c r="F56" s="55" t="s">
        <v>108</v>
      </c>
      <c r="G56" s="56"/>
    </row>
    <row r="57" spans="2:7" x14ac:dyDescent="0.25">
      <c r="B57" s="21" t="s">
        <v>257</v>
      </c>
      <c r="C57" s="25" t="s">
        <v>263</v>
      </c>
      <c r="D57" s="19">
        <f>E57/100*25</f>
        <v>0</v>
      </c>
      <c r="E57" s="26">
        <f>(BW40+BZ40+CC40+CF40)/4</f>
        <v>0</v>
      </c>
      <c r="F57" s="19">
        <f>G57/100*25</f>
        <v>0</v>
      </c>
      <c r="G57" s="26">
        <f>(CI40+CL40+CO40+CR40+CU40+CX40)/6</f>
        <v>0</v>
      </c>
    </row>
    <row r="58" spans="2:7" x14ac:dyDescent="0.25">
      <c r="B58" s="21" t="s">
        <v>258</v>
      </c>
      <c r="C58" s="25" t="s">
        <v>263</v>
      </c>
      <c r="D58" s="19">
        <f>E58/100*25</f>
        <v>0</v>
      </c>
      <c r="E58" s="26">
        <f>(BX40+CA40+CD40+CG40)/4</f>
        <v>0</v>
      </c>
      <c r="F58" s="19">
        <f t="shared" ref="F58:F59" si="6">G58/100*25</f>
        <v>0</v>
      </c>
      <c r="G58" s="26">
        <f>(CJ40+CM40+CP40+CS40+CV40+CY40)/6</f>
        <v>0</v>
      </c>
    </row>
    <row r="59" spans="2:7" x14ac:dyDescent="0.25">
      <c r="B59" s="21" t="s">
        <v>259</v>
      </c>
      <c r="C59" s="25" t="s">
        <v>263</v>
      </c>
      <c r="D59" s="19">
        <f>E59/100*25</f>
        <v>0</v>
      </c>
      <c r="E59" s="26">
        <f>(BY40+CB40+CE40+CH40)/4</f>
        <v>0</v>
      </c>
      <c r="F59" s="19">
        <f t="shared" si="6"/>
        <v>0</v>
      </c>
      <c r="G59" s="26">
        <f>(CK40+CN40+CQ40+CT40+CW40+CZ40)/6</f>
        <v>0</v>
      </c>
    </row>
    <row r="60" spans="2:7" x14ac:dyDescent="0.25">
      <c r="B60" s="21"/>
      <c r="C60" s="25"/>
      <c r="D60" s="27">
        <f>SUM(D57:D59)</f>
        <v>0</v>
      </c>
      <c r="E60" s="27">
        <f>SUM(E57:E59)</f>
        <v>0</v>
      </c>
      <c r="F60" s="27">
        <f>SUM(F57:F59)</f>
        <v>0</v>
      </c>
      <c r="G60" s="27">
        <f>SUM(G57:G59)</f>
        <v>0</v>
      </c>
    </row>
    <row r="61" spans="2:7" x14ac:dyDescent="0.25">
      <c r="B61" s="21" t="s">
        <v>257</v>
      </c>
      <c r="C61" s="25" t="s">
        <v>264</v>
      </c>
      <c r="D61" s="19">
        <f>E61/100*25</f>
        <v>0</v>
      </c>
      <c r="E61" s="26">
        <f>(DA40+DD40+DG40+DJ40+DM40)/5</f>
        <v>0</v>
      </c>
      <c r="F61" s="24"/>
      <c r="G61" s="24"/>
    </row>
    <row r="62" spans="2:7" x14ac:dyDescent="0.25">
      <c r="B62" s="21" t="s">
        <v>258</v>
      </c>
      <c r="C62" s="25" t="s">
        <v>264</v>
      </c>
      <c r="D62" s="19">
        <f>E62/100*25</f>
        <v>0</v>
      </c>
      <c r="E62" s="26">
        <f>(DB40+DE40+DH40+DK40+DN40)/5</f>
        <v>0</v>
      </c>
      <c r="F62" s="24"/>
      <c r="G62" s="24"/>
    </row>
    <row r="63" spans="2:7" x14ac:dyDescent="0.25">
      <c r="B63" s="21" t="s">
        <v>259</v>
      </c>
      <c r="C63" s="25" t="s">
        <v>264</v>
      </c>
      <c r="D63" s="19">
        <f>E63/100*25</f>
        <v>0</v>
      </c>
      <c r="E63" s="26">
        <f>(DC40+DF40+DI40+DL40+DO40)/5</f>
        <v>0</v>
      </c>
      <c r="F63" s="24"/>
      <c r="G63" s="24"/>
    </row>
    <row r="64" spans="2:7" x14ac:dyDescent="0.25">
      <c r="B64" s="21"/>
      <c r="C64" s="25"/>
      <c r="D64" s="27">
        <f>SUM(D61:D63)</f>
        <v>0</v>
      </c>
      <c r="E64" s="27">
        <f>SUM(E61:E63)</f>
        <v>0</v>
      </c>
      <c r="F64" s="24"/>
      <c r="G64" s="24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D60"/>
  <sheetViews>
    <sheetView tabSelected="1" zoomScale="50" zoomScaleNormal="50" workbookViewId="0">
      <selection activeCell="M63" sqref="M63"/>
    </sheetView>
  </sheetViews>
  <sheetFormatPr defaultRowHeight="15" x14ac:dyDescent="0.25"/>
  <cols>
    <col min="2" max="2" width="31.140625" customWidth="1"/>
  </cols>
  <sheetData>
    <row r="1" spans="1:158" ht="15.75" x14ac:dyDescent="0.25">
      <c r="A1" s="6" t="s">
        <v>144</v>
      </c>
      <c r="B1" s="13" t="s">
        <v>143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58" ht="15.75" x14ac:dyDescent="0.25">
      <c r="A2" s="45" t="s">
        <v>403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7"/>
      <c r="P2" s="7"/>
      <c r="Q2" s="7"/>
      <c r="R2" s="7"/>
      <c r="S2" s="7"/>
      <c r="T2" s="7"/>
      <c r="U2" s="7"/>
      <c r="V2" s="7"/>
      <c r="DP2" s="52" t="s">
        <v>396</v>
      </c>
      <c r="DQ2" s="52"/>
    </row>
    <row r="3" spans="1:158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58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158" ht="15.75" customHeight="1" x14ac:dyDescent="0.25">
      <c r="A5" s="79" t="s">
        <v>0</v>
      </c>
      <c r="B5" s="79" t="s">
        <v>1</v>
      </c>
      <c r="C5" s="82" t="s">
        <v>54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4"/>
      <c r="O5" s="105" t="s">
        <v>2</v>
      </c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7"/>
      <c r="AM5" s="111" t="s">
        <v>81</v>
      </c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3"/>
      <c r="AY5" s="111" t="s">
        <v>106</v>
      </c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3"/>
      <c r="DG5" s="77" t="s">
        <v>129</v>
      </c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78"/>
    </row>
    <row r="6" spans="1:158" ht="15.75" customHeight="1" x14ac:dyDescent="0.25">
      <c r="A6" s="80"/>
      <c r="B6" s="80"/>
      <c r="C6" s="88" t="s">
        <v>397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90"/>
      <c r="O6" s="108" t="s">
        <v>400</v>
      </c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10"/>
      <c r="AA6" s="108" t="s">
        <v>3</v>
      </c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10"/>
      <c r="AM6" s="108" t="s">
        <v>82</v>
      </c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10"/>
      <c r="AY6" s="108" t="s">
        <v>149</v>
      </c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10"/>
      <c r="BK6" s="108" t="s">
        <v>107</v>
      </c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10"/>
      <c r="BW6" s="114" t="s">
        <v>164</v>
      </c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6"/>
      <c r="CI6" s="114" t="s">
        <v>176</v>
      </c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6"/>
      <c r="CU6" s="114" t="s">
        <v>108</v>
      </c>
      <c r="CV6" s="115"/>
      <c r="CW6" s="115"/>
      <c r="CX6" s="115"/>
      <c r="CY6" s="115"/>
      <c r="CZ6" s="115"/>
      <c r="DA6" s="115"/>
      <c r="DB6" s="115"/>
      <c r="DC6" s="115"/>
      <c r="DD6" s="115"/>
      <c r="DE6" s="115"/>
      <c r="DF6" s="116"/>
      <c r="DG6" s="105" t="s">
        <v>401</v>
      </c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7"/>
    </row>
    <row r="7" spans="1:158" ht="0.75" customHeight="1" x14ac:dyDescent="0.25">
      <c r="A7" s="80"/>
      <c r="B7" s="80"/>
      <c r="C7" s="91"/>
      <c r="D7" s="92"/>
      <c r="E7" s="92"/>
      <c r="F7" s="92"/>
      <c r="G7" s="92"/>
      <c r="H7" s="92"/>
      <c r="I7" s="92"/>
      <c r="J7" s="92"/>
      <c r="K7" s="92"/>
      <c r="L7" s="92"/>
      <c r="M7" s="92"/>
      <c r="N7" s="9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58" ht="15.6" hidden="1" customHeight="1" x14ac:dyDescent="0.25">
      <c r="A8" s="80"/>
      <c r="B8" s="80"/>
      <c r="C8" s="91"/>
      <c r="D8" s="92"/>
      <c r="E8" s="92"/>
      <c r="F8" s="92"/>
      <c r="G8" s="92"/>
      <c r="H8" s="92"/>
      <c r="I8" s="92"/>
      <c r="J8" s="92"/>
      <c r="K8" s="92"/>
      <c r="L8" s="92"/>
      <c r="M8" s="92"/>
      <c r="N8" s="9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58" ht="15.6" hidden="1" customHeight="1" x14ac:dyDescent="0.25">
      <c r="A9" s="80"/>
      <c r="B9" s="80"/>
      <c r="C9" s="91"/>
      <c r="D9" s="92"/>
      <c r="E9" s="92"/>
      <c r="F9" s="92"/>
      <c r="G9" s="92"/>
      <c r="H9" s="92"/>
      <c r="I9" s="92"/>
      <c r="J9" s="92"/>
      <c r="K9" s="92"/>
      <c r="L9" s="92"/>
      <c r="M9" s="92"/>
      <c r="N9" s="9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58" ht="15.6" hidden="1" customHeight="1" x14ac:dyDescent="0.25">
      <c r="A10" s="80"/>
      <c r="B10" s="80"/>
      <c r="C10" s="91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58" ht="15.6" hidden="1" customHeight="1" x14ac:dyDescent="0.25">
      <c r="A11" s="80"/>
      <c r="B11" s="80"/>
      <c r="C11" s="94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158" ht="15.75" x14ac:dyDescent="0.25">
      <c r="A12" s="80"/>
      <c r="B12" s="80"/>
      <c r="C12" s="42" t="s">
        <v>145</v>
      </c>
      <c r="D12" s="42" t="s">
        <v>4</v>
      </c>
      <c r="E12" s="42" t="s">
        <v>5</v>
      </c>
      <c r="F12" s="42" t="s">
        <v>146</v>
      </c>
      <c r="G12" s="42" t="s">
        <v>6</v>
      </c>
      <c r="H12" s="42" t="s">
        <v>7</v>
      </c>
      <c r="I12" s="85" t="s">
        <v>147</v>
      </c>
      <c r="J12" s="86" t="s">
        <v>8</v>
      </c>
      <c r="K12" s="87" t="s">
        <v>9</v>
      </c>
      <c r="L12" s="42" t="s">
        <v>148</v>
      </c>
      <c r="M12" s="42" t="s">
        <v>8</v>
      </c>
      <c r="N12" s="42" t="s">
        <v>9</v>
      </c>
      <c r="O12" s="85" t="s">
        <v>162</v>
      </c>
      <c r="P12" s="86"/>
      <c r="Q12" s="87"/>
      <c r="R12" s="85" t="s">
        <v>4</v>
      </c>
      <c r="S12" s="86"/>
      <c r="T12" s="87"/>
      <c r="U12" s="85" t="s">
        <v>163</v>
      </c>
      <c r="V12" s="86"/>
      <c r="W12" s="87"/>
      <c r="X12" s="85" t="s">
        <v>10</v>
      </c>
      <c r="Y12" s="86"/>
      <c r="Z12" s="87"/>
      <c r="AA12" s="85" t="s">
        <v>6</v>
      </c>
      <c r="AB12" s="86"/>
      <c r="AC12" s="87"/>
      <c r="AD12" s="85" t="s">
        <v>7</v>
      </c>
      <c r="AE12" s="86"/>
      <c r="AF12" s="87"/>
      <c r="AG12" s="100" t="s">
        <v>12</v>
      </c>
      <c r="AH12" s="101"/>
      <c r="AI12" s="102"/>
      <c r="AJ12" s="85" t="s">
        <v>8</v>
      </c>
      <c r="AK12" s="86"/>
      <c r="AL12" s="87"/>
      <c r="AM12" s="100" t="s">
        <v>158</v>
      </c>
      <c r="AN12" s="101"/>
      <c r="AO12" s="102"/>
      <c r="AP12" s="100" t="s">
        <v>159</v>
      </c>
      <c r="AQ12" s="101"/>
      <c r="AR12" s="102"/>
      <c r="AS12" s="100" t="s">
        <v>160</v>
      </c>
      <c r="AT12" s="101"/>
      <c r="AU12" s="102"/>
      <c r="AV12" s="100" t="s">
        <v>161</v>
      </c>
      <c r="AW12" s="101"/>
      <c r="AX12" s="102"/>
      <c r="AY12" s="100" t="s">
        <v>150</v>
      </c>
      <c r="AZ12" s="101"/>
      <c r="BA12" s="102"/>
      <c r="BB12" s="100" t="s">
        <v>151</v>
      </c>
      <c r="BC12" s="101"/>
      <c r="BD12" s="102"/>
      <c r="BE12" s="100" t="s">
        <v>152</v>
      </c>
      <c r="BF12" s="101"/>
      <c r="BG12" s="102"/>
      <c r="BH12" s="100" t="s">
        <v>153</v>
      </c>
      <c r="BI12" s="101"/>
      <c r="BJ12" s="102"/>
      <c r="BK12" s="100" t="s">
        <v>154</v>
      </c>
      <c r="BL12" s="101"/>
      <c r="BM12" s="102"/>
      <c r="BN12" s="100" t="s">
        <v>155</v>
      </c>
      <c r="BO12" s="101"/>
      <c r="BP12" s="102"/>
      <c r="BQ12" s="100" t="s">
        <v>156</v>
      </c>
      <c r="BR12" s="101"/>
      <c r="BS12" s="102"/>
      <c r="BT12" s="100" t="s">
        <v>157</v>
      </c>
      <c r="BU12" s="101"/>
      <c r="BV12" s="102"/>
      <c r="BW12" s="100" t="s">
        <v>169</v>
      </c>
      <c r="BX12" s="101"/>
      <c r="BY12" s="102"/>
      <c r="BZ12" s="100" t="s">
        <v>170</v>
      </c>
      <c r="CA12" s="101"/>
      <c r="CB12" s="102"/>
      <c r="CC12" s="100" t="s">
        <v>171</v>
      </c>
      <c r="CD12" s="101"/>
      <c r="CE12" s="102"/>
      <c r="CF12" s="100" t="s">
        <v>172</v>
      </c>
      <c r="CG12" s="101"/>
      <c r="CH12" s="102"/>
      <c r="CI12" s="100" t="s">
        <v>173</v>
      </c>
      <c r="CJ12" s="101"/>
      <c r="CK12" s="102"/>
      <c r="CL12" s="100" t="s">
        <v>174</v>
      </c>
      <c r="CM12" s="101"/>
      <c r="CN12" s="102"/>
      <c r="CO12" s="100" t="s">
        <v>175</v>
      </c>
      <c r="CP12" s="101"/>
      <c r="CQ12" s="102"/>
      <c r="CR12" s="100" t="s">
        <v>165</v>
      </c>
      <c r="CS12" s="101"/>
      <c r="CT12" s="102"/>
      <c r="CU12" s="100" t="s">
        <v>166</v>
      </c>
      <c r="CV12" s="101"/>
      <c r="CW12" s="102"/>
      <c r="CX12" s="100" t="s">
        <v>167</v>
      </c>
      <c r="CY12" s="101"/>
      <c r="CZ12" s="102"/>
      <c r="DA12" s="100" t="s">
        <v>168</v>
      </c>
      <c r="DB12" s="101"/>
      <c r="DC12" s="102"/>
      <c r="DD12" s="100" t="s">
        <v>177</v>
      </c>
      <c r="DE12" s="101"/>
      <c r="DF12" s="102"/>
      <c r="DG12" s="100" t="s">
        <v>178</v>
      </c>
      <c r="DH12" s="101"/>
      <c r="DI12" s="102"/>
      <c r="DJ12" s="100" t="s">
        <v>179</v>
      </c>
      <c r="DK12" s="101"/>
      <c r="DL12" s="102"/>
      <c r="DM12" s="100" t="s">
        <v>180</v>
      </c>
      <c r="DN12" s="101"/>
      <c r="DO12" s="102"/>
      <c r="DP12" s="100" t="s">
        <v>181</v>
      </c>
      <c r="DQ12" s="101"/>
      <c r="DR12" s="102"/>
    </row>
    <row r="13" spans="1:158" ht="59.25" customHeight="1" x14ac:dyDescent="0.25">
      <c r="A13" s="80"/>
      <c r="B13" s="80"/>
      <c r="C13" s="97" t="s">
        <v>332</v>
      </c>
      <c r="D13" s="98"/>
      <c r="E13" s="99"/>
      <c r="F13" s="97" t="s">
        <v>336</v>
      </c>
      <c r="G13" s="98"/>
      <c r="H13" s="99"/>
      <c r="I13" s="97" t="s">
        <v>337</v>
      </c>
      <c r="J13" s="98"/>
      <c r="K13" s="99"/>
      <c r="L13" s="97" t="s">
        <v>338</v>
      </c>
      <c r="M13" s="98"/>
      <c r="N13" s="99"/>
      <c r="O13" s="97" t="s">
        <v>189</v>
      </c>
      <c r="P13" s="98"/>
      <c r="Q13" s="99"/>
      <c r="R13" s="97" t="s">
        <v>191</v>
      </c>
      <c r="S13" s="98"/>
      <c r="T13" s="99"/>
      <c r="U13" s="97" t="s">
        <v>340</v>
      </c>
      <c r="V13" s="98"/>
      <c r="W13" s="99"/>
      <c r="X13" s="97" t="s">
        <v>341</v>
      </c>
      <c r="Y13" s="98"/>
      <c r="Z13" s="99"/>
      <c r="AA13" s="97" t="s">
        <v>342</v>
      </c>
      <c r="AB13" s="98"/>
      <c r="AC13" s="99"/>
      <c r="AD13" s="97" t="s">
        <v>344</v>
      </c>
      <c r="AE13" s="98"/>
      <c r="AF13" s="99"/>
      <c r="AG13" s="97" t="s">
        <v>346</v>
      </c>
      <c r="AH13" s="98"/>
      <c r="AI13" s="99"/>
      <c r="AJ13" s="97" t="s">
        <v>392</v>
      </c>
      <c r="AK13" s="98"/>
      <c r="AL13" s="99"/>
      <c r="AM13" s="97" t="s">
        <v>351</v>
      </c>
      <c r="AN13" s="98"/>
      <c r="AO13" s="99"/>
      <c r="AP13" s="97" t="s">
        <v>352</v>
      </c>
      <c r="AQ13" s="98"/>
      <c r="AR13" s="99"/>
      <c r="AS13" s="97" t="s">
        <v>353</v>
      </c>
      <c r="AT13" s="98"/>
      <c r="AU13" s="99"/>
      <c r="AV13" s="97" t="s">
        <v>354</v>
      </c>
      <c r="AW13" s="98"/>
      <c r="AX13" s="99"/>
      <c r="AY13" s="97" t="s">
        <v>356</v>
      </c>
      <c r="AZ13" s="98"/>
      <c r="BA13" s="99"/>
      <c r="BB13" s="97" t="s">
        <v>357</v>
      </c>
      <c r="BC13" s="98"/>
      <c r="BD13" s="99"/>
      <c r="BE13" s="97" t="s">
        <v>358</v>
      </c>
      <c r="BF13" s="98"/>
      <c r="BG13" s="99"/>
      <c r="BH13" s="97" t="s">
        <v>359</v>
      </c>
      <c r="BI13" s="98"/>
      <c r="BJ13" s="99"/>
      <c r="BK13" s="97" t="s">
        <v>360</v>
      </c>
      <c r="BL13" s="98"/>
      <c r="BM13" s="99"/>
      <c r="BN13" s="97" t="s">
        <v>362</v>
      </c>
      <c r="BO13" s="98"/>
      <c r="BP13" s="99"/>
      <c r="BQ13" s="97" t="s">
        <v>363</v>
      </c>
      <c r="BR13" s="98"/>
      <c r="BS13" s="99"/>
      <c r="BT13" s="97" t="s">
        <v>365</v>
      </c>
      <c r="BU13" s="98"/>
      <c r="BV13" s="99"/>
      <c r="BW13" s="97" t="s">
        <v>367</v>
      </c>
      <c r="BX13" s="98"/>
      <c r="BY13" s="99"/>
      <c r="BZ13" s="97" t="s">
        <v>368</v>
      </c>
      <c r="CA13" s="98"/>
      <c r="CB13" s="99"/>
      <c r="CC13" s="97" t="s">
        <v>372</v>
      </c>
      <c r="CD13" s="98"/>
      <c r="CE13" s="99"/>
      <c r="CF13" s="97" t="s">
        <v>375</v>
      </c>
      <c r="CG13" s="98"/>
      <c r="CH13" s="99"/>
      <c r="CI13" s="97" t="s">
        <v>376</v>
      </c>
      <c r="CJ13" s="98"/>
      <c r="CK13" s="99"/>
      <c r="CL13" s="97" t="s">
        <v>377</v>
      </c>
      <c r="CM13" s="98"/>
      <c r="CN13" s="99"/>
      <c r="CO13" s="97" t="s">
        <v>378</v>
      </c>
      <c r="CP13" s="98"/>
      <c r="CQ13" s="99"/>
      <c r="CR13" s="97" t="s">
        <v>380</v>
      </c>
      <c r="CS13" s="98"/>
      <c r="CT13" s="99"/>
      <c r="CU13" s="97" t="s">
        <v>381</v>
      </c>
      <c r="CV13" s="98"/>
      <c r="CW13" s="99"/>
      <c r="CX13" s="97" t="s">
        <v>382</v>
      </c>
      <c r="CY13" s="98"/>
      <c r="CZ13" s="99"/>
      <c r="DA13" s="97" t="s">
        <v>383</v>
      </c>
      <c r="DB13" s="98"/>
      <c r="DC13" s="99"/>
      <c r="DD13" s="97" t="s">
        <v>384</v>
      </c>
      <c r="DE13" s="98"/>
      <c r="DF13" s="99"/>
      <c r="DG13" s="97" t="s">
        <v>385</v>
      </c>
      <c r="DH13" s="98"/>
      <c r="DI13" s="99"/>
      <c r="DJ13" s="97" t="s">
        <v>387</v>
      </c>
      <c r="DK13" s="98"/>
      <c r="DL13" s="99"/>
      <c r="DM13" s="97" t="s">
        <v>388</v>
      </c>
      <c r="DN13" s="98"/>
      <c r="DO13" s="99"/>
      <c r="DP13" s="97" t="s">
        <v>389</v>
      </c>
      <c r="DQ13" s="98"/>
      <c r="DR13" s="99"/>
    </row>
    <row r="14" spans="1:158" ht="83.25" customHeight="1" thickBot="1" x14ac:dyDescent="0.3">
      <c r="A14" s="81"/>
      <c r="B14" s="81"/>
      <c r="C14" s="41" t="s">
        <v>333</v>
      </c>
      <c r="D14" s="41" t="s">
        <v>334</v>
      </c>
      <c r="E14" s="41" t="s">
        <v>335</v>
      </c>
      <c r="F14" s="41" t="s">
        <v>38</v>
      </c>
      <c r="G14" s="41" t="s">
        <v>94</v>
      </c>
      <c r="H14" s="41" t="s">
        <v>182</v>
      </c>
      <c r="I14" s="41" t="s">
        <v>183</v>
      </c>
      <c r="J14" s="41" t="s">
        <v>184</v>
      </c>
      <c r="K14" s="41" t="s">
        <v>185</v>
      </c>
      <c r="L14" s="41" t="s">
        <v>186</v>
      </c>
      <c r="M14" s="41" t="s">
        <v>187</v>
      </c>
      <c r="N14" s="41" t="s">
        <v>188</v>
      </c>
      <c r="O14" s="41" t="s">
        <v>190</v>
      </c>
      <c r="P14" s="41" t="s">
        <v>68</v>
      </c>
      <c r="Q14" s="41" t="s">
        <v>69</v>
      </c>
      <c r="R14" s="41" t="s">
        <v>78</v>
      </c>
      <c r="S14" s="41" t="s">
        <v>65</v>
      </c>
      <c r="T14" s="41" t="s">
        <v>339</v>
      </c>
      <c r="U14" s="41" t="s">
        <v>192</v>
      </c>
      <c r="V14" s="41" t="s">
        <v>65</v>
      </c>
      <c r="W14" s="41" t="s">
        <v>80</v>
      </c>
      <c r="X14" s="41" t="s">
        <v>64</v>
      </c>
      <c r="Y14" s="41" t="s">
        <v>194</v>
      </c>
      <c r="Z14" s="41" t="s">
        <v>195</v>
      </c>
      <c r="AA14" s="41" t="s">
        <v>125</v>
      </c>
      <c r="AB14" s="41" t="s">
        <v>343</v>
      </c>
      <c r="AC14" s="41" t="s">
        <v>339</v>
      </c>
      <c r="AD14" s="41" t="s">
        <v>198</v>
      </c>
      <c r="AE14" s="41" t="s">
        <v>253</v>
      </c>
      <c r="AF14" s="41" t="s">
        <v>345</v>
      </c>
      <c r="AG14" s="41" t="s">
        <v>347</v>
      </c>
      <c r="AH14" s="41" t="s">
        <v>348</v>
      </c>
      <c r="AI14" s="41" t="s">
        <v>349</v>
      </c>
      <c r="AJ14" s="41" t="s">
        <v>197</v>
      </c>
      <c r="AK14" s="41" t="s">
        <v>350</v>
      </c>
      <c r="AL14" s="41" t="s">
        <v>61</v>
      </c>
      <c r="AM14" s="41" t="s">
        <v>196</v>
      </c>
      <c r="AN14" s="41" t="s">
        <v>94</v>
      </c>
      <c r="AO14" s="41" t="s">
        <v>199</v>
      </c>
      <c r="AP14" s="41" t="s">
        <v>203</v>
      </c>
      <c r="AQ14" s="41" t="s">
        <v>204</v>
      </c>
      <c r="AR14" s="41" t="s">
        <v>92</v>
      </c>
      <c r="AS14" s="41" t="s">
        <v>200</v>
      </c>
      <c r="AT14" s="41" t="s">
        <v>201</v>
      </c>
      <c r="AU14" s="41" t="s">
        <v>202</v>
      </c>
      <c r="AV14" s="41" t="s">
        <v>206</v>
      </c>
      <c r="AW14" s="41" t="s">
        <v>355</v>
      </c>
      <c r="AX14" s="41" t="s">
        <v>207</v>
      </c>
      <c r="AY14" s="41" t="s">
        <v>208</v>
      </c>
      <c r="AZ14" s="41" t="s">
        <v>209</v>
      </c>
      <c r="BA14" s="41" t="s">
        <v>210</v>
      </c>
      <c r="BB14" s="41" t="s">
        <v>211</v>
      </c>
      <c r="BC14" s="41" t="s">
        <v>65</v>
      </c>
      <c r="BD14" s="41" t="s">
        <v>212</v>
      </c>
      <c r="BE14" s="41" t="s">
        <v>213</v>
      </c>
      <c r="BF14" s="41" t="s">
        <v>275</v>
      </c>
      <c r="BG14" s="41" t="s">
        <v>214</v>
      </c>
      <c r="BH14" s="41" t="s">
        <v>14</v>
      </c>
      <c r="BI14" s="41" t="s">
        <v>216</v>
      </c>
      <c r="BJ14" s="41" t="s">
        <v>137</v>
      </c>
      <c r="BK14" s="41" t="s">
        <v>217</v>
      </c>
      <c r="BL14" s="41" t="s">
        <v>361</v>
      </c>
      <c r="BM14" s="41" t="s">
        <v>218</v>
      </c>
      <c r="BN14" s="41" t="s">
        <v>90</v>
      </c>
      <c r="BO14" s="41" t="s">
        <v>15</v>
      </c>
      <c r="BP14" s="41" t="s">
        <v>16</v>
      </c>
      <c r="BQ14" s="41" t="s">
        <v>364</v>
      </c>
      <c r="BR14" s="41" t="s">
        <v>275</v>
      </c>
      <c r="BS14" s="41" t="s">
        <v>199</v>
      </c>
      <c r="BT14" s="41" t="s">
        <v>366</v>
      </c>
      <c r="BU14" s="41" t="s">
        <v>219</v>
      </c>
      <c r="BV14" s="41" t="s">
        <v>220</v>
      </c>
      <c r="BW14" s="41" t="s">
        <v>138</v>
      </c>
      <c r="BX14" s="41" t="s">
        <v>215</v>
      </c>
      <c r="BY14" s="41" t="s">
        <v>193</v>
      </c>
      <c r="BZ14" s="41" t="s">
        <v>369</v>
      </c>
      <c r="CA14" s="41" t="s">
        <v>370</v>
      </c>
      <c r="CB14" s="41" t="s">
        <v>371</v>
      </c>
      <c r="CC14" s="41" t="s">
        <v>373</v>
      </c>
      <c r="CD14" s="41" t="s">
        <v>374</v>
      </c>
      <c r="CE14" s="41" t="s">
        <v>221</v>
      </c>
      <c r="CF14" s="41" t="s">
        <v>222</v>
      </c>
      <c r="CG14" s="41" t="s">
        <v>223</v>
      </c>
      <c r="CH14" s="41" t="s">
        <v>89</v>
      </c>
      <c r="CI14" s="41" t="s">
        <v>224</v>
      </c>
      <c r="CJ14" s="41" t="s">
        <v>225</v>
      </c>
      <c r="CK14" s="41" t="s">
        <v>116</v>
      </c>
      <c r="CL14" s="41" t="s">
        <v>226</v>
      </c>
      <c r="CM14" s="41" t="s">
        <v>227</v>
      </c>
      <c r="CN14" s="41" t="s">
        <v>228</v>
      </c>
      <c r="CO14" s="41" t="s">
        <v>229</v>
      </c>
      <c r="CP14" s="41" t="s">
        <v>230</v>
      </c>
      <c r="CQ14" s="41" t="s">
        <v>379</v>
      </c>
      <c r="CR14" s="41" t="s">
        <v>231</v>
      </c>
      <c r="CS14" s="41" t="s">
        <v>232</v>
      </c>
      <c r="CT14" s="41" t="s">
        <v>233</v>
      </c>
      <c r="CU14" s="41" t="s">
        <v>234</v>
      </c>
      <c r="CV14" s="41" t="s">
        <v>235</v>
      </c>
      <c r="CW14" s="41" t="s">
        <v>236</v>
      </c>
      <c r="CX14" s="41" t="s">
        <v>238</v>
      </c>
      <c r="CY14" s="41" t="s">
        <v>239</v>
      </c>
      <c r="CZ14" s="41" t="s">
        <v>240</v>
      </c>
      <c r="DA14" s="41" t="s">
        <v>241</v>
      </c>
      <c r="DB14" s="41" t="s">
        <v>60</v>
      </c>
      <c r="DC14" s="41" t="s">
        <v>242</v>
      </c>
      <c r="DD14" s="41" t="s">
        <v>237</v>
      </c>
      <c r="DE14" s="41" t="s">
        <v>205</v>
      </c>
      <c r="DF14" s="41" t="s">
        <v>95</v>
      </c>
      <c r="DG14" s="41" t="s">
        <v>386</v>
      </c>
      <c r="DH14" s="41" t="s">
        <v>393</v>
      </c>
      <c r="DI14" s="41" t="s">
        <v>394</v>
      </c>
      <c r="DJ14" s="41" t="s">
        <v>243</v>
      </c>
      <c r="DK14" s="41" t="s">
        <v>244</v>
      </c>
      <c r="DL14" s="41" t="s">
        <v>245</v>
      </c>
      <c r="DM14" s="41" t="s">
        <v>246</v>
      </c>
      <c r="DN14" s="41" t="s">
        <v>247</v>
      </c>
      <c r="DO14" s="41" t="s">
        <v>248</v>
      </c>
      <c r="DP14" s="41" t="s">
        <v>249</v>
      </c>
      <c r="DQ14" s="41" t="s">
        <v>250</v>
      </c>
      <c r="DR14" s="41" t="s">
        <v>141</v>
      </c>
    </row>
    <row r="15" spans="1:158" ht="16.5" thickBot="1" x14ac:dyDescent="0.3">
      <c r="A15" s="43">
        <v>1</v>
      </c>
      <c r="B15" s="118" t="s">
        <v>404</v>
      </c>
      <c r="C15" s="3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>
        <v>1</v>
      </c>
      <c r="AW15" s="4"/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</row>
    <row r="16" spans="1:158" ht="32.25" thickBot="1" x14ac:dyDescent="0.3">
      <c r="A16" s="44">
        <v>2</v>
      </c>
      <c r="B16" s="119" t="s">
        <v>405</v>
      </c>
      <c r="C16" s="3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</row>
    <row r="17" spans="1:160" ht="32.25" thickBot="1" x14ac:dyDescent="0.3">
      <c r="A17" s="44">
        <v>3</v>
      </c>
      <c r="B17" s="119" t="s">
        <v>406</v>
      </c>
      <c r="C17" s="3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 t="s">
        <v>402</v>
      </c>
      <c r="P17" s="4">
        <v>1</v>
      </c>
      <c r="Q17" s="4"/>
      <c r="R17" s="4" t="s">
        <v>402</v>
      </c>
      <c r="S17" s="4">
        <v>1</v>
      </c>
      <c r="T17" s="4"/>
      <c r="U17" s="4" t="s">
        <v>402</v>
      </c>
      <c r="V17" s="4">
        <v>1</v>
      </c>
      <c r="W17" s="4"/>
      <c r="X17" s="4" t="s">
        <v>402</v>
      </c>
      <c r="Y17" s="4">
        <v>1</v>
      </c>
      <c r="Z17" s="4"/>
      <c r="AA17" s="4" t="s">
        <v>402</v>
      </c>
      <c r="AB17" s="4">
        <v>1</v>
      </c>
      <c r="AC17" s="4"/>
      <c r="AD17" s="4" t="s">
        <v>402</v>
      </c>
      <c r="AE17" s="4">
        <v>1</v>
      </c>
      <c r="AF17" s="4"/>
      <c r="AG17" s="4" t="s">
        <v>402</v>
      </c>
      <c r="AH17" s="4">
        <v>1</v>
      </c>
      <c r="AI17" s="4"/>
      <c r="AJ17" s="4" t="s">
        <v>402</v>
      </c>
      <c r="AK17" s="4">
        <v>1</v>
      </c>
      <c r="AL17" s="4"/>
      <c r="AM17" s="4" t="s">
        <v>402</v>
      </c>
      <c r="AN17" s="4">
        <v>1</v>
      </c>
      <c r="AO17" s="4"/>
      <c r="AP17" s="4" t="s">
        <v>402</v>
      </c>
      <c r="AQ17" s="4">
        <v>1</v>
      </c>
      <c r="AR17" s="4"/>
      <c r="AS17" s="4" t="s">
        <v>402</v>
      </c>
      <c r="AT17" s="4">
        <v>1</v>
      </c>
      <c r="AU17" s="4"/>
      <c r="AV17" s="4" t="s">
        <v>402</v>
      </c>
      <c r="AW17" s="4">
        <v>1</v>
      </c>
      <c r="AX17" s="4"/>
      <c r="AY17" s="4" t="s">
        <v>402</v>
      </c>
      <c r="AZ17" s="4">
        <v>1</v>
      </c>
      <c r="BA17" s="4"/>
      <c r="BB17" s="4" t="s">
        <v>402</v>
      </c>
      <c r="BC17" s="4">
        <v>1</v>
      </c>
      <c r="BD17" s="4"/>
      <c r="BE17" s="4" t="s">
        <v>402</v>
      </c>
      <c r="BF17" s="4">
        <v>1</v>
      </c>
      <c r="BG17" s="4"/>
      <c r="BH17" s="4" t="s">
        <v>402</v>
      </c>
      <c r="BI17" s="4">
        <v>1</v>
      </c>
      <c r="BJ17" s="4"/>
      <c r="BK17" s="4" t="s">
        <v>402</v>
      </c>
      <c r="BL17" s="4">
        <v>1</v>
      </c>
      <c r="BM17" s="4"/>
      <c r="BN17" s="4" t="s">
        <v>402</v>
      </c>
      <c r="BO17" s="4">
        <v>1</v>
      </c>
      <c r="BP17" s="4"/>
      <c r="BQ17" s="4" t="s">
        <v>402</v>
      </c>
      <c r="BR17" s="4">
        <v>1</v>
      </c>
      <c r="BS17" s="4"/>
      <c r="BT17" s="4" t="s">
        <v>402</v>
      </c>
      <c r="BU17" s="4">
        <v>1</v>
      </c>
      <c r="BV17" s="4"/>
      <c r="BW17" s="4" t="s">
        <v>402</v>
      </c>
      <c r="BX17" s="4">
        <v>1</v>
      </c>
      <c r="BY17" s="4"/>
      <c r="BZ17" s="4" t="s">
        <v>402</v>
      </c>
      <c r="CA17" s="4">
        <v>1</v>
      </c>
      <c r="CB17" s="4"/>
      <c r="CC17" s="4" t="s">
        <v>402</v>
      </c>
      <c r="CD17" s="4">
        <v>1</v>
      </c>
      <c r="CE17" s="4"/>
      <c r="CF17" s="4" t="s">
        <v>402</v>
      </c>
      <c r="CG17" s="4">
        <v>1</v>
      </c>
      <c r="CH17" s="4"/>
      <c r="CI17" s="4" t="s">
        <v>402</v>
      </c>
      <c r="CJ17" s="4">
        <v>1</v>
      </c>
      <c r="CK17" s="4"/>
      <c r="CL17" s="4" t="s">
        <v>402</v>
      </c>
      <c r="CM17" s="4">
        <v>1</v>
      </c>
      <c r="CN17" s="4"/>
      <c r="CO17" s="4" t="s">
        <v>402</v>
      </c>
      <c r="CP17" s="4">
        <v>1</v>
      </c>
      <c r="CQ17" s="4"/>
      <c r="CR17" s="4" t="s">
        <v>402</v>
      </c>
      <c r="CS17" s="4">
        <v>1</v>
      </c>
      <c r="CT17" s="4"/>
      <c r="CU17" s="4" t="s">
        <v>402</v>
      </c>
      <c r="CV17" s="4">
        <v>1</v>
      </c>
      <c r="CW17" s="4"/>
      <c r="CX17" s="4" t="s">
        <v>402</v>
      </c>
      <c r="CY17" s="4">
        <v>1</v>
      </c>
      <c r="CZ17" s="4"/>
      <c r="DA17" s="4" t="s">
        <v>402</v>
      </c>
      <c r="DB17" s="4">
        <v>1</v>
      </c>
      <c r="DC17" s="4"/>
      <c r="DD17" s="4" t="s">
        <v>402</v>
      </c>
      <c r="DE17" s="4">
        <v>1</v>
      </c>
      <c r="DF17" s="4"/>
      <c r="DG17" s="4" t="s">
        <v>402</v>
      </c>
      <c r="DH17" s="4">
        <v>1</v>
      </c>
      <c r="DI17" s="4"/>
      <c r="DJ17" s="4" t="s">
        <v>402</v>
      </c>
      <c r="DK17" s="4">
        <v>1</v>
      </c>
      <c r="DL17" s="4"/>
      <c r="DM17" s="4" t="s">
        <v>402</v>
      </c>
      <c r="DN17" s="4">
        <v>1</v>
      </c>
      <c r="DO17" s="4"/>
      <c r="DP17" s="4" t="s">
        <v>402</v>
      </c>
      <c r="DQ17" s="4">
        <v>1</v>
      </c>
      <c r="DR17" s="4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</row>
    <row r="18" spans="1:160" ht="32.25" thickBot="1" x14ac:dyDescent="0.3">
      <c r="A18" s="44">
        <v>4</v>
      </c>
      <c r="B18" s="119" t="s">
        <v>407</v>
      </c>
      <c r="C18" s="3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</row>
    <row r="19" spans="1:160" ht="16.5" thickBot="1" x14ac:dyDescent="0.3">
      <c r="A19" s="44">
        <v>5</v>
      </c>
      <c r="B19" s="119" t="s">
        <v>408</v>
      </c>
      <c r="C19" s="3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</row>
    <row r="20" spans="1:160" ht="16.5" thickBot="1" x14ac:dyDescent="0.3">
      <c r="A20" s="44">
        <v>6</v>
      </c>
      <c r="B20" s="119" t="s">
        <v>409</v>
      </c>
      <c r="C20" s="3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>
        <v>1</v>
      </c>
      <c r="AN20" s="4"/>
      <c r="AO20" s="4"/>
      <c r="AP20" s="4"/>
      <c r="AQ20" s="4">
        <v>1</v>
      </c>
      <c r="AR20" s="4"/>
      <c r="AS20" s="4"/>
      <c r="AT20" s="4">
        <v>1</v>
      </c>
      <c r="AU20" s="4"/>
      <c r="AV20" s="4">
        <v>1</v>
      </c>
      <c r="AW20" s="4"/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</row>
    <row r="21" spans="1:160" ht="32.25" thickBot="1" x14ac:dyDescent="0.3">
      <c r="A21" s="44">
        <v>7</v>
      </c>
      <c r="B21" s="119" t="s">
        <v>410</v>
      </c>
      <c r="C21" s="3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</row>
    <row r="22" spans="1:160" ht="32.25" thickBot="1" x14ac:dyDescent="0.3">
      <c r="A22" s="44">
        <v>8</v>
      </c>
      <c r="B22" s="119" t="s">
        <v>411</v>
      </c>
      <c r="C22" s="3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160" ht="32.25" thickBot="1" x14ac:dyDescent="0.3">
      <c r="A23" s="44">
        <v>9</v>
      </c>
      <c r="B23" s="119" t="s">
        <v>412</v>
      </c>
      <c r="C23" s="3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160" ht="16.5" thickBot="1" x14ac:dyDescent="0.3">
      <c r="A24" s="44">
        <v>10</v>
      </c>
      <c r="B24" s="119" t="s">
        <v>413</v>
      </c>
      <c r="C24" s="3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160" ht="32.25" thickBot="1" x14ac:dyDescent="0.3">
      <c r="A25" s="44">
        <v>11</v>
      </c>
      <c r="B25" s="119" t="s">
        <v>414</v>
      </c>
      <c r="C25" s="3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>
        <v>1</v>
      </c>
      <c r="AQ25" s="4"/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</row>
    <row r="26" spans="1:160" ht="16.5" thickBot="1" x14ac:dyDescent="0.3">
      <c r="A26" s="44">
        <v>12</v>
      </c>
      <c r="B26" s="119" t="s">
        <v>415</v>
      </c>
      <c r="C26" s="3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</row>
    <row r="27" spans="1:160" ht="32.25" thickBot="1" x14ac:dyDescent="0.3">
      <c r="A27" s="44">
        <v>13</v>
      </c>
      <c r="B27" s="119" t="s">
        <v>416</v>
      </c>
      <c r="C27" s="3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</row>
    <row r="28" spans="1:160" ht="32.25" thickBot="1" x14ac:dyDescent="0.3">
      <c r="A28" s="44">
        <v>14</v>
      </c>
      <c r="B28" s="119" t="s">
        <v>417</v>
      </c>
      <c r="C28" s="3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</row>
    <row r="29" spans="1:160" ht="32.25" thickBot="1" x14ac:dyDescent="0.3">
      <c r="A29" s="44">
        <v>15</v>
      </c>
      <c r="B29" s="119" t="s">
        <v>418</v>
      </c>
      <c r="C29" s="3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</row>
    <row r="30" spans="1:160" ht="32.25" thickBot="1" x14ac:dyDescent="0.3">
      <c r="A30" s="44">
        <v>16</v>
      </c>
      <c r="B30" s="119" t="s">
        <v>419</v>
      </c>
      <c r="C30" s="3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 t="s">
        <v>402</v>
      </c>
      <c r="Q30" s="4">
        <v>1</v>
      </c>
      <c r="R30" s="4"/>
      <c r="S30" s="4" t="s">
        <v>402</v>
      </c>
      <c r="T30" s="4">
        <v>1</v>
      </c>
      <c r="U30" s="4"/>
      <c r="V30" s="4" t="s">
        <v>402</v>
      </c>
      <c r="W30" s="4">
        <v>1</v>
      </c>
      <c r="X30" s="4"/>
      <c r="Y30" s="4" t="s">
        <v>402</v>
      </c>
      <c r="Z30" s="4">
        <v>1</v>
      </c>
      <c r="AA30" s="4"/>
      <c r="AB30" s="4" t="s">
        <v>402</v>
      </c>
      <c r="AC30" s="4">
        <v>1</v>
      </c>
      <c r="AD30" s="4"/>
      <c r="AE30" s="4" t="s">
        <v>402</v>
      </c>
      <c r="AF30" s="4">
        <v>1</v>
      </c>
      <c r="AG30" s="4"/>
      <c r="AH30" s="4" t="s">
        <v>402</v>
      </c>
      <c r="AI30" s="4">
        <v>1</v>
      </c>
      <c r="AJ30" s="4"/>
      <c r="AK30" s="4" t="s">
        <v>402</v>
      </c>
      <c r="AL30" s="4">
        <v>1</v>
      </c>
      <c r="AM30" s="4"/>
      <c r="AN30" s="4"/>
      <c r="AO30" s="4">
        <v>1</v>
      </c>
      <c r="AP30" s="4"/>
      <c r="AQ30" s="4" t="s">
        <v>402</v>
      </c>
      <c r="AR30" s="4">
        <v>1</v>
      </c>
      <c r="AS30" s="4"/>
      <c r="AT30" s="4" t="s">
        <v>402</v>
      </c>
      <c r="AU30" s="4">
        <v>1</v>
      </c>
      <c r="AV30" s="4"/>
      <c r="AW30" s="4" t="s">
        <v>402</v>
      </c>
      <c r="AX30" s="4">
        <v>1</v>
      </c>
      <c r="AY30" s="4"/>
      <c r="AZ30" s="4" t="s">
        <v>402</v>
      </c>
      <c r="BA30" s="4">
        <v>1</v>
      </c>
      <c r="BB30" s="4"/>
      <c r="BC30" s="4" t="s">
        <v>402</v>
      </c>
      <c r="BD30" s="4">
        <v>1</v>
      </c>
      <c r="BE30" s="4"/>
      <c r="BF30" s="4" t="s">
        <v>402</v>
      </c>
      <c r="BG30" s="4">
        <v>1</v>
      </c>
      <c r="BH30" s="4"/>
      <c r="BI30" s="4" t="s">
        <v>402</v>
      </c>
      <c r="BJ30" s="4">
        <v>1</v>
      </c>
      <c r="BK30" s="4"/>
      <c r="BL30" s="4" t="s">
        <v>402</v>
      </c>
      <c r="BM30" s="4">
        <v>1</v>
      </c>
      <c r="BN30" s="4"/>
      <c r="BO30" s="4" t="s">
        <v>402</v>
      </c>
      <c r="BP30" s="4">
        <v>1</v>
      </c>
      <c r="BQ30" s="4"/>
      <c r="BR30" s="4" t="s">
        <v>402</v>
      </c>
      <c r="BS30" s="4">
        <v>1</v>
      </c>
      <c r="BT30" s="4"/>
      <c r="BU30" s="4" t="s">
        <v>402</v>
      </c>
      <c r="BV30" s="4">
        <v>1</v>
      </c>
      <c r="BW30" s="4"/>
      <c r="BX30" s="4" t="s">
        <v>402</v>
      </c>
      <c r="BY30" s="4">
        <v>1</v>
      </c>
      <c r="BZ30" s="4"/>
      <c r="CA30" s="4" t="s">
        <v>402</v>
      </c>
      <c r="CB30" s="4">
        <v>1</v>
      </c>
      <c r="CC30" s="4"/>
      <c r="CD30" s="4" t="s">
        <v>402</v>
      </c>
      <c r="CE30" s="4">
        <v>1</v>
      </c>
      <c r="CF30" s="4"/>
      <c r="CG30" s="4" t="s">
        <v>402</v>
      </c>
      <c r="CH30" s="4">
        <v>1</v>
      </c>
      <c r="CI30" s="4"/>
      <c r="CJ30" s="4" t="s">
        <v>402</v>
      </c>
      <c r="CK30" s="4">
        <v>1</v>
      </c>
      <c r="CL30" s="4"/>
      <c r="CM30" s="4" t="s">
        <v>402</v>
      </c>
      <c r="CN30" s="4">
        <v>1</v>
      </c>
      <c r="CO30" s="4"/>
      <c r="CP30" s="4" t="s">
        <v>402</v>
      </c>
      <c r="CQ30" s="4">
        <v>1</v>
      </c>
      <c r="CR30" s="4"/>
      <c r="CS30" s="4" t="s">
        <v>402</v>
      </c>
      <c r="CT30" s="4">
        <v>1</v>
      </c>
      <c r="CU30" s="4"/>
      <c r="CV30" s="4" t="s">
        <v>402</v>
      </c>
      <c r="CW30" s="4">
        <v>1</v>
      </c>
      <c r="CX30" s="4"/>
      <c r="CY30" s="4"/>
      <c r="CZ30" s="4">
        <v>1</v>
      </c>
      <c r="DA30" s="4"/>
      <c r="DB30" s="4" t="s">
        <v>402</v>
      </c>
      <c r="DC30" s="4">
        <v>1</v>
      </c>
      <c r="DD30" s="4"/>
      <c r="DE30" s="4" t="s">
        <v>402</v>
      </c>
      <c r="DF30" s="4">
        <v>1</v>
      </c>
      <c r="DG30" s="4"/>
      <c r="DH30" s="4" t="s">
        <v>402</v>
      </c>
      <c r="DI30" s="4">
        <v>1</v>
      </c>
      <c r="DJ30" s="4"/>
      <c r="DK30" s="4" t="s">
        <v>402</v>
      </c>
      <c r="DL30" s="4">
        <v>1</v>
      </c>
      <c r="DM30" s="4"/>
      <c r="DN30" s="4" t="s">
        <v>402</v>
      </c>
      <c r="DO30" s="4">
        <v>1</v>
      </c>
      <c r="DP30" s="4"/>
      <c r="DQ30" s="4" t="s">
        <v>402</v>
      </c>
      <c r="DR30" s="4">
        <v>1</v>
      </c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</row>
    <row r="31" spans="1:160" ht="32.25" thickBot="1" x14ac:dyDescent="0.3">
      <c r="A31" s="44">
        <v>17</v>
      </c>
      <c r="B31" s="119" t="s">
        <v>420</v>
      </c>
      <c r="C31" s="3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</row>
    <row r="32" spans="1:160" ht="32.25" thickBot="1" x14ac:dyDescent="0.3">
      <c r="A32" s="44">
        <v>18</v>
      </c>
      <c r="B32" s="119" t="s">
        <v>421</v>
      </c>
      <c r="C32" s="3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 t="s">
        <v>402</v>
      </c>
      <c r="P32" s="4">
        <v>1</v>
      </c>
      <c r="Q32" s="4"/>
      <c r="R32" s="4" t="s">
        <v>402</v>
      </c>
      <c r="S32" s="4">
        <v>1</v>
      </c>
      <c r="T32" s="4"/>
      <c r="U32" s="4" t="s">
        <v>402</v>
      </c>
      <c r="V32" s="4">
        <v>1</v>
      </c>
      <c r="W32" s="4"/>
      <c r="X32" s="4" t="s">
        <v>402</v>
      </c>
      <c r="Y32" s="4">
        <v>1</v>
      </c>
      <c r="Z32" s="4"/>
      <c r="AA32" s="4" t="s">
        <v>402</v>
      </c>
      <c r="AB32" s="4">
        <v>1</v>
      </c>
      <c r="AC32" s="4"/>
      <c r="AD32" s="4" t="s">
        <v>402</v>
      </c>
      <c r="AE32" s="4">
        <v>1</v>
      </c>
      <c r="AF32" s="4"/>
      <c r="AG32" s="4" t="s">
        <v>402</v>
      </c>
      <c r="AH32" s="4">
        <v>1</v>
      </c>
      <c r="AI32" s="4"/>
      <c r="AJ32" s="4" t="s">
        <v>402</v>
      </c>
      <c r="AK32" s="4">
        <v>1</v>
      </c>
      <c r="AL32" s="4"/>
      <c r="AM32" s="4" t="s">
        <v>402</v>
      </c>
      <c r="AN32" s="4">
        <v>1</v>
      </c>
      <c r="AO32" s="4"/>
      <c r="AP32" s="4" t="s">
        <v>402</v>
      </c>
      <c r="AQ32" s="4">
        <v>1</v>
      </c>
      <c r="AR32" s="4"/>
      <c r="AS32" s="4" t="s">
        <v>402</v>
      </c>
      <c r="AT32" s="4">
        <v>1</v>
      </c>
      <c r="AU32" s="4"/>
      <c r="AV32" s="4" t="s">
        <v>402</v>
      </c>
      <c r="AW32" s="4">
        <v>1</v>
      </c>
      <c r="AX32" s="4"/>
      <c r="AY32" s="4" t="s">
        <v>402</v>
      </c>
      <c r="AZ32" s="4">
        <v>1</v>
      </c>
      <c r="BA32" s="4"/>
      <c r="BB32" s="4" t="s">
        <v>402</v>
      </c>
      <c r="BC32" s="4">
        <v>1</v>
      </c>
      <c r="BD32" s="4"/>
      <c r="BE32" s="4" t="s">
        <v>402</v>
      </c>
      <c r="BF32" s="4">
        <v>1</v>
      </c>
      <c r="BG32" s="4"/>
      <c r="BH32" s="4" t="s">
        <v>402</v>
      </c>
      <c r="BI32" s="4">
        <v>1</v>
      </c>
      <c r="BJ32" s="4"/>
      <c r="BK32" s="4" t="s">
        <v>402</v>
      </c>
      <c r="BL32" s="4">
        <v>1</v>
      </c>
      <c r="BM32" s="4"/>
      <c r="BN32" s="4" t="s">
        <v>402</v>
      </c>
      <c r="BO32" s="4">
        <v>1</v>
      </c>
      <c r="BP32" s="4"/>
      <c r="BQ32" s="4" t="s">
        <v>402</v>
      </c>
      <c r="BR32" s="4">
        <v>1</v>
      </c>
      <c r="BS32" s="4"/>
      <c r="BT32" s="4" t="s">
        <v>402</v>
      </c>
      <c r="BU32" s="4">
        <v>1</v>
      </c>
      <c r="BV32" s="4"/>
      <c r="BW32" s="4" t="s">
        <v>402</v>
      </c>
      <c r="BX32" s="4">
        <v>1</v>
      </c>
      <c r="BY32" s="4"/>
      <c r="BZ32" s="4" t="s">
        <v>402</v>
      </c>
      <c r="CA32" s="4">
        <v>1</v>
      </c>
      <c r="CB32" s="4"/>
      <c r="CC32" s="4" t="s">
        <v>402</v>
      </c>
      <c r="CD32" s="4">
        <v>1</v>
      </c>
      <c r="CE32" s="4"/>
      <c r="CF32" s="4" t="s">
        <v>402</v>
      </c>
      <c r="CG32" s="4">
        <v>1</v>
      </c>
      <c r="CH32" s="4"/>
      <c r="CI32" s="4" t="s">
        <v>402</v>
      </c>
      <c r="CJ32" s="4">
        <v>1</v>
      </c>
      <c r="CK32" s="4"/>
      <c r="CL32" s="4" t="s">
        <v>402</v>
      </c>
      <c r="CM32" s="4">
        <v>1</v>
      </c>
      <c r="CN32" s="4"/>
      <c r="CO32" s="4" t="s">
        <v>402</v>
      </c>
      <c r="CP32" s="4">
        <v>1</v>
      </c>
      <c r="CQ32" s="4"/>
      <c r="CR32" s="4" t="s">
        <v>402</v>
      </c>
      <c r="CS32" s="4">
        <v>1</v>
      </c>
      <c r="CT32" s="4"/>
      <c r="CU32" s="4" t="s">
        <v>402</v>
      </c>
      <c r="CV32" s="4">
        <v>1</v>
      </c>
      <c r="CW32" s="4"/>
      <c r="CX32" s="4" t="s">
        <v>402</v>
      </c>
      <c r="CY32" s="4">
        <v>1</v>
      </c>
      <c r="CZ32" s="4"/>
      <c r="DA32" s="4" t="s">
        <v>402</v>
      </c>
      <c r="DB32" s="4">
        <v>1</v>
      </c>
      <c r="DC32" s="4"/>
      <c r="DD32" s="4" t="s">
        <v>402</v>
      </c>
      <c r="DE32" s="4">
        <v>1</v>
      </c>
      <c r="DF32" s="4"/>
      <c r="DG32" s="4" t="s">
        <v>402</v>
      </c>
      <c r="DH32" s="4">
        <v>1</v>
      </c>
      <c r="DI32" s="4"/>
      <c r="DJ32" s="4" t="s">
        <v>402</v>
      </c>
      <c r="DK32" s="4">
        <v>1</v>
      </c>
      <c r="DL32" s="4"/>
      <c r="DM32" s="4" t="s">
        <v>402</v>
      </c>
      <c r="DN32" s="4">
        <v>1</v>
      </c>
      <c r="DO32" s="4"/>
      <c r="DP32" s="4" t="s">
        <v>402</v>
      </c>
      <c r="DQ32" s="4">
        <v>1</v>
      </c>
      <c r="DR32" s="4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</row>
    <row r="33" spans="1:160" ht="32.25" thickBot="1" x14ac:dyDescent="0.3">
      <c r="A33" s="44">
        <v>19</v>
      </c>
      <c r="B33" s="119" t="s">
        <v>422</v>
      </c>
      <c r="C33" s="3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</row>
    <row r="34" spans="1:160" ht="16.5" thickBot="1" x14ac:dyDescent="0.3">
      <c r="A34" s="44">
        <v>20</v>
      </c>
      <c r="B34" s="119" t="s">
        <v>423</v>
      </c>
      <c r="C34" s="3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</row>
    <row r="35" spans="1:160" x14ac:dyDescent="0.25">
      <c r="A35" s="103" t="s">
        <v>251</v>
      </c>
      <c r="B35" s="104"/>
      <c r="C35" s="3">
        <f>SUM(C15:C34)</f>
        <v>12</v>
      </c>
      <c r="D35" s="3">
        <f>SUM(D15:D34)</f>
        <v>8</v>
      </c>
      <c r="E35" s="3">
        <f>SUM(E15:E34)</f>
        <v>0</v>
      </c>
      <c r="F35" s="3">
        <f>SUM(F15:F34)</f>
        <v>12</v>
      </c>
      <c r="G35" s="3">
        <f>SUM(G15:G34)</f>
        <v>8</v>
      </c>
      <c r="H35" s="3">
        <f>SUM(H15:H34)</f>
        <v>0</v>
      </c>
      <c r="I35" s="3">
        <f>SUM(I15:I34)</f>
        <v>12</v>
      </c>
      <c r="J35" s="3">
        <f>SUM(J15:J34)</f>
        <v>8</v>
      </c>
      <c r="K35" s="3">
        <f>SUM(K15:K34)</f>
        <v>0</v>
      </c>
      <c r="L35" s="3">
        <f>SUM(L15:L34)</f>
        <v>12</v>
      </c>
      <c r="M35" s="3">
        <f>SUM(M15:M34)</f>
        <v>8</v>
      </c>
      <c r="N35" s="3">
        <f>SUM(N15:N34)</f>
        <v>0</v>
      </c>
      <c r="O35" s="3">
        <f>SUM(O15:O34)</f>
        <v>10</v>
      </c>
      <c r="P35" s="3">
        <f>SUM(P15:P34)</f>
        <v>8</v>
      </c>
      <c r="Q35" s="3">
        <f>SUM(Q15:Q34)</f>
        <v>2</v>
      </c>
      <c r="R35" s="3">
        <f>SUM(R15:R34)</f>
        <v>10</v>
      </c>
      <c r="S35" s="3">
        <f>SUM(S15:S34)</f>
        <v>8</v>
      </c>
      <c r="T35" s="3">
        <f>SUM(T15:T34)</f>
        <v>2</v>
      </c>
      <c r="U35" s="3">
        <f>SUM(U15:U34)</f>
        <v>10</v>
      </c>
      <c r="V35" s="3">
        <f>SUM(V15:V34)</f>
        <v>8</v>
      </c>
      <c r="W35" s="3">
        <f>SUM(W15:W34)</f>
        <v>2</v>
      </c>
      <c r="X35" s="3">
        <f>SUM(X15:X34)</f>
        <v>10</v>
      </c>
      <c r="Y35" s="3">
        <f>SUM(Y15:Y34)</f>
        <v>8</v>
      </c>
      <c r="Z35" s="3">
        <f>SUM(Z15:Z34)</f>
        <v>2</v>
      </c>
      <c r="AA35" s="3">
        <f>SUM(AA15:AA34)</f>
        <v>10</v>
      </c>
      <c r="AB35" s="3">
        <f>SUM(AB15:AB34)</f>
        <v>8</v>
      </c>
      <c r="AC35" s="3">
        <f>SUM(AC15:AC34)</f>
        <v>2</v>
      </c>
      <c r="AD35" s="3">
        <f>SUM(AD15:AD34)</f>
        <v>10</v>
      </c>
      <c r="AE35" s="3">
        <f>SUM(AE15:AE34)</f>
        <v>8</v>
      </c>
      <c r="AF35" s="3">
        <f>SUM(AF15:AF34)</f>
        <v>2</v>
      </c>
      <c r="AG35" s="3">
        <f>SUM(AG15:AG34)</f>
        <v>10</v>
      </c>
      <c r="AH35" s="3">
        <f>SUM(AH15:AH34)</f>
        <v>8</v>
      </c>
      <c r="AI35" s="3">
        <f>SUM(AI15:AI34)</f>
        <v>2</v>
      </c>
      <c r="AJ35" s="3">
        <f>SUM(AJ15:AJ34)</f>
        <v>10</v>
      </c>
      <c r="AK35" s="3">
        <f>SUM(AK15:AK34)</f>
        <v>8</v>
      </c>
      <c r="AL35" s="3">
        <f>SUM(AL15:AL34)</f>
        <v>2</v>
      </c>
      <c r="AM35" s="3">
        <f>SUM(AM15:AM34)</f>
        <v>12</v>
      </c>
      <c r="AN35" s="3">
        <f>SUM(AN15:AN34)</f>
        <v>7</v>
      </c>
      <c r="AO35" s="3">
        <f>SUM(AO15:AO34)</f>
        <v>1</v>
      </c>
      <c r="AP35" s="3">
        <f>SUM(AP15:AP34)</f>
        <v>13</v>
      </c>
      <c r="AQ35" s="3">
        <f>SUM(AQ15:AQ34)</f>
        <v>6</v>
      </c>
      <c r="AR35" s="3">
        <f>SUM(AR15:AR34)</f>
        <v>1</v>
      </c>
      <c r="AS35" s="3">
        <f>SUM(AS15:AS34)</f>
        <v>11</v>
      </c>
      <c r="AT35" s="3">
        <f>SUM(AT15:AT34)</f>
        <v>8</v>
      </c>
      <c r="AU35" s="3">
        <f>SUM(AU15:AU34)</f>
        <v>1</v>
      </c>
      <c r="AV35" s="3">
        <f>SUM(AV15:AV34)</f>
        <v>13</v>
      </c>
      <c r="AW35" s="3">
        <f>SUM(AW15:AW34)</f>
        <v>6</v>
      </c>
      <c r="AX35" s="3">
        <f>SUM(AX15:AX34)</f>
        <v>1</v>
      </c>
      <c r="AY35" s="3">
        <f>SUM(AY15:AY34)</f>
        <v>10</v>
      </c>
      <c r="AZ35" s="3">
        <f>SUM(AZ15:AZ34)</f>
        <v>9</v>
      </c>
      <c r="BA35" s="3">
        <f>SUM(BA15:BA34)</f>
        <v>1</v>
      </c>
      <c r="BB35" s="3">
        <f>SUM(BB15:BB34)</f>
        <v>10</v>
      </c>
      <c r="BC35" s="3">
        <f>SUM(BC15:BC34)</f>
        <v>9</v>
      </c>
      <c r="BD35" s="3">
        <f>SUM(BD15:BD34)</f>
        <v>1</v>
      </c>
      <c r="BE35" s="3">
        <f>SUM(BE15:BE34)</f>
        <v>10</v>
      </c>
      <c r="BF35" s="3">
        <f>SUM(BF15:BF34)</f>
        <v>9</v>
      </c>
      <c r="BG35" s="3">
        <f>SUM(BG15:BG34)</f>
        <v>1</v>
      </c>
      <c r="BH35" s="3">
        <f>SUM(BH15:BH34)</f>
        <v>10</v>
      </c>
      <c r="BI35" s="3">
        <f>SUM(BI15:BI34)</f>
        <v>9</v>
      </c>
      <c r="BJ35" s="3">
        <f>SUM(BJ15:BJ34)</f>
        <v>1</v>
      </c>
      <c r="BK35" s="3">
        <f>SUM(BK15:BK34)</f>
        <v>10</v>
      </c>
      <c r="BL35" s="3">
        <f>SUM(BL15:BL34)</f>
        <v>9</v>
      </c>
      <c r="BM35" s="3">
        <f>SUM(BM15:BM34)</f>
        <v>1</v>
      </c>
      <c r="BN35" s="3">
        <f>SUM(BN15:BN34)</f>
        <v>10</v>
      </c>
      <c r="BO35" s="3">
        <f>SUM(BO15:BO34)</f>
        <v>9</v>
      </c>
      <c r="BP35" s="3">
        <f>SUM(BP15:BP34)</f>
        <v>1</v>
      </c>
      <c r="BQ35" s="3">
        <f>SUM(BQ15:BQ34)</f>
        <v>10</v>
      </c>
      <c r="BR35" s="3">
        <f>SUM(BR15:BR34)</f>
        <v>9</v>
      </c>
      <c r="BS35" s="3">
        <f>SUM(BS15:BS34)</f>
        <v>1</v>
      </c>
      <c r="BT35" s="3">
        <f>SUM(BT15:BT34)</f>
        <v>10</v>
      </c>
      <c r="BU35" s="3">
        <f>SUM(BU15:BU34)</f>
        <v>9</v>
      </c>
      <c r="BV35" s="3">
        <f>SUM(BV15:BV34)</f>
        <v>1</v>
      </c>
      <c r="BW35" s="3">
        <f>SUM(BW15:BW34)</f>
        <v>10</v>
      </c>
      <c r="BX35" s="3">
        <f>SUM(BX15:BX34)</f>
        <v>9</v>
      </c>
      <c r="BY35" s="3">
        <f>SUM(BY15:BY34)</f>
        <v>1</v>
      </c>
      <c r="BZ35" s="3">
        <f>SUM(BZ15:BZ34)</f>
        <v>10</v>
      </c>
      <c r="CA35" s="3">
        <f>SUM(CA15:CA34)</f>
        <v>9</v>
      </c>
      <c r="CB35" s="3">
        <f>SUM(CB15:CB34)</f>
        <v>1</v>
      </c>
      <c r="CC35" s="3">
        <f>SUM(CC15:CC34)</f>
        <v>10</v>
      </c>
      <c r="CD35" s="3">
        <f>SUM(CD15:CD34)</f>
        <v>9</v>
      </c>
      <c r="CE35" s="3">
        <f>SUM(CE15:CE34)</f>
        <v>1</v>
      </c>
      <c r="CF35" s="3">
        <f>SUM(CF15:CF34)</f>
        <v>10</v>
      </c>
      <c r="CG35" s="3">
        <f>SUM(CG15:CG34)</f>
        <v>9</v>
      </c>
      <c r="CH35" s="3">
        <f>SUM(CH15:CH34)</f>
        <v>1</v>
      </c>
      <c r="CI35" s="3">
        <f>SUM(CI15:CI34)</f>
        <v>10</v>
      </c>
      <c r="CJ35" s="3">
        <f>SUM(CJ15:CJ34)</f>
        <v>9</v>
      </c>
      <c r="CK35" s="3">
        <f>SUM(CK15:CK34)</f>
        <v>1</v>
      </c>
      <c r="CL35" s="3">
        <f>SUM(CL15:CL34)</f>
        <v>10</v>
      </c>
      <c r="CM35" s="3">
        <f>SUM(CM15:CM34)</f>
        <v>9</v>
      </c>
      <c r="CN35" s="3">
        <f>SUM(CN15:CN34)</f>
        <v>1</v>
      </c>
      <c r="CO35" s="3">
        <f>SUM(CO15:CO34)</f>
        <v>10</v>
      </c>
      <c r="CP35" s="3">
        <f>SUM(CP15:CP34)</f>
        <v>9</v>
      </c>
      <c r="CQ35" s="3">
        <f>SUM(CQ15:CQ34)</f>
        <v>1</v>
      </c>
      <c r="CR35" s="3">
        <f>SUM(CR15:CR34)</f>
        <v>10</v>
      </c>
      <c r="CS35" s="3">
        <f>SUM(CS15:CS34)</f>
        <v>9</v>
      </c>
      <c r="CT35" s="3">
        <f>SUM(CT15:CT34)</f>
        <v>1</v>
      </c>
      <c r="CU35" s="3">
        <f>SUM(CU15:CU34)</f>
        <v>10</v>
      </c>
      <c r="CV35" s="3">
        <f>SUM(CV15:CV34)</f>
        <v>9</v>
      </c>
      <c r="CW35" s="3">
        <f>SUM(CW15:CW34)</f>
        <v>1</v>
      </c>
      <c r="CX35" s="3">
        <f>SUM(CX15:CX34)</f>
        <v>10</v>
      </c>
      <c r="CY35" s="3">
        <f>SUM(CY15:CY34)</f>
        <v>9</v>
      </c>
      <c r="CZ35" s="3">
        <f>SUM(CZ15:CZ34)</f>
        <v>1</v>
      </c>
      <c r="DA35" s="3">
        <f>SUM(DA15:DA34)</f>
        <v>10</v>
      </c>
      <c r="DB35" s="3">
        <f>SUM(DB15:DB34)</f>
        <v>9</v>
      </c>
      <c r="DC35" s="3">
        <f>SUM(DC15:DC34)</f>
        <v>1</v>
      </c>
      <c r="DD35" s="3">
        <f>SUM(DD15:DD34)</f>
        <v>10</v>
      </c>
      <c r="DE35" s="3">
        <f>SUM(DE15:DE34)</f>
        <v>9</v>
      </c>
      <c r="DF35" s="3">
        <f>SUM(DF15:DF34)</f>
        <v>1</v>
      </c>
      <c r="DG35" s="3">
        <f>SUM(DG15:DG34)</f>
        <v>9</v>
      </c>
      <c r="DH35" s="3">
        <f>SUM(DH15:DH34)</f>
        <v>9</v>
      </c>
      <c r="DI35" s="3">
        <f>SUM(DI15:DI34)</f>
        <v>2</v>
      </c>
      <c r="DJ35" s="3">
        <f>SUM(DJ15:DJ34)</f>
        <v>9</v>
      </c>
      <c r="DK35" s="3">
        <f>SUM(DK15:DK34)</f>
        <v>9</v>
      </c>
      <c r="DL35" s="3">
        <f>SUM(DL15:DL34)</f>
        <v>2</v>
      </c>
      <c r="DM35" s="3">
        <f>SUM(DM15:DM34)</f>
        <v>9</v>
      </c>
      <c r="DN35" s="3">
        <f>SUM(DN15:DN34)</f>
        <v>9</v>
      </c>
      <c r="DO35" s="3">
        <f>SUM(DO15:DO34)</f>
        <v>2</v>
      </c>
      <c r="DP35" s="3">
        <f>SUM(DP15:DP34)</f>
        <v>9</v>
      </c>
      <c r="DQ35" s="3">
        <f>SUM(DQ15:DQ34)</f>
        <v>9</v>
      </c>
      <c r="DR35" s="3">
        <f>SUM(DR15:DR34)</f>
        <v>2</v>
      </c>
    </row>
    <row r="36" spans="1:160" x14ac:dyDescent="0.25">
      <c r="A36" s="69" t="s">
        <v>272</v>
      </c>
      <c r="B36" s="70"/>
      <c r="C36" s="17">
        <f>C35/20%</f>
        <v>60</v>
      </c>
      <c r="D36" s="17">
        <f t="shared" ref="C36:AH36" si="0">D35/23%</f>
        <v>34.782608695652172</v>
      </c>
      <c r="E36" s="17">
        <f t="shared" si="0"/>
        <v>0</v>
      </c>
      <c r="F36" s="17">
        <f>F35/20%</f>
        <v>60</v>
      </c>
      <c r="G36" s="17">
        <f t="shared" si="0"/>
        <v>34.782608695652172</v>
      </c>
      <c r="H36" s="17">
        <f t="shared" si="0"/>
        <v>0</v>
      </c>
      <c r="I36" s="17">
        <f>I35/20%</f>
        <v>60</v>
      </c>
      <c r="J36" s="17">
        <f t="shared" si="0"/>
        <v>34.782608695652172</v>
      </c>
      <c r="K36" s="17">
        <f t="shared" si="0"/>
        <v>0</v>
      </c>
      <c r="L36" s="17">
        <f>L35/20%</f>
        <v>60</v>
      </c>
      <c r="M36" s="17">
        <f t="shared" si="0"/>
        <v>34.782608695652172</v>
      </c>
      <c r="N36" s="17">
        <f t="shared" si="0"/>
        <v>0</v>
      </c>
      <c r="O36" s="17">
        <f>O35/20%</f>
        <v>50</v>
      </c>
      <c r="P36" s="17">
        <f t="shared" si="0"/>
        <v>34.782608695652172</v>
      </c>
      <c r="Q36" s="17">
        <f t="shared" si="0"/>
        <v>8.695652173913043</v>
      </c>
      <c r="R36" s="17">
        <f>R35/20%</f>
        <v>50</v>
      </c>
      <c r="S36" s="17">
        <f t="shared" si="0"/>
        <v>34.782608695652172</v>
      </c>
      <c r="T36" s="17">
        <f t="shared" si="0"/>
        <v>8.695652173913043</v>
      </c>
      <c r="U36" s="17">
        <f>U35/20%</f>
        <v>50</v>
      </c>
      <c r="V36" s="17">
        <f t="shared" si="0"/>
        <v>34.782608695652172</v>
      </c>
      <c r="W36" s="17">
        <f t="shared" si="0"/>
        <v>8.695652173913043</v>
      </c>
      <c r="X36" s="17">
        <f>X35/20%</f>
        <v>50</v>
      </c>
      <c r="Y36" s="17">
        <f t="shared" si="0"/>
        <v>34.782608695652172</v>
      </c>
      <c r="Z36" s="17">
        <f t="shared" si="0"/>
        <v>8.695652173913043</v>
      </c>
      <c r="AA36" s="17">
        <f>AA35/20%</f>
        <v>50</v>
      </c>
      <c r="AB36" s="17">
        <f t="shared" si="0"/>
        <v>34.782608695652172</v>
      </c>
      <c r="AC36" s="17">
        <f t="shared" si="0"/>
        <v>8.695652173913043</v>
      </c>
      <c r="AD36" s="17">
        <f>AD35/20%</f>
        <v>50</v>
      </c>
      <c r="AE36" s="17">
        <f t="shared" si="0"/>
        <v>34.782608695652172</v>
      </c>
      <c r="AF36" s="17">
        <f t="shared" si="0"/>
        <v>8.695652173913043</v>
      </c>
      <c r="AG36" s="17">
        <f>AG35/20%</f>
        <v>50</v>
      </c>
      <c r="AH36" s="17">
        <f t="shared" si="0"/>
        <v>34.782608695652172</v>
      </c>
      <c r="AI36" s="17">
        <f t="shared" ref="AI36:BN36" si="1">AI35/23%</f>
        <v>8.695652173913043</v>
      </c>
      <c r="AJ36" s="17">
        <f>AJ35/20%</f>
        <v>50</v>
      </c>
      <c r="AK36" s="17">
        <f t="shared" si="1"/>
        <v>34.782608695652172</v>
      </c>
      <c r="AL36" s="17">
        <f t="shared" si="1"/>
        <v>8.695652173913043</v>
      </c>
      <c r="AM36" s="17">
        <f>AM35/20%</f>
        <v>60</v>
      </c>
      <c r="AN36" s="17">
        <f t="shared" si="1"/>
        <v>30.434782608695652</v>
      </c>
      <c r="AO36" s="17">
        <f t="shared" si="1"/>
        <v>4.3478260869565215</v>
      </c>
      <c r="AP36" s="17">
        <f>AP35/20%</f>
        <v>65</v>
      </c>
      <c r="AQ36" s="17">
        <f t="shared" si="1"/>
        <v>26.086956521739129</v>
      </c>
      <c r="AR36" s="17">
        <f t="shared" si="1"/>
        <v>4.3478260869565215</v>
      </c>
      <c r="AS36" s="17">
        <f>AS35/20%</f>
        <v>55</v>
      </c>
      <c r="AT36" s="17">
        <f t="shared" si="1"/>
        <v>34.782608695652172</v>
      </c>
      <c r="AU36" s="17">
        <f t="shared" si="1"/>
        <v>4.3478260869565215</v>
      </c>
      <c r="AV36" s="17">
        <f>AV35/20%</f>
        <v>65</v>
      </c>
      <c r="AW36" s="17">
        <f t="shared" si="1"/>
        <v>26.086956521739129</v>
      </c>
      <c r="AX36" s="17">
        <f t="shared" si="1"/>
        <v>4.3478260869565215</v>
      </c>
      <c r="AY36" s="17">
        <f>AY35/20%</f>
        <v>50</v>
      </c>
      <c r="AZ36" s="17">
        <f t="shared" si="1"/>
        <v>39.130434782608695</v>
      </c>
      <c r="BA36" s="17">
        <f t="shared" si="1"/>
        <v>4.3478260869565215</v>
      </c>
      <c r="BB36" s="17">
        <f>BB35/20%</f>
        <v>50</v>
      </c>
      <c r="BC36" s="17">
        <f t="shared" si="1"/>
        <v>39.130434782608695</v>
      </c>
      <c r="BD36" s="17">
        <f t="shared" si="1"/>
        <v>4.3478260869565215</v>
      </c>
      <c r="BE36" s="17">
        <f>BE35/20%</f>
        <v>50</v>
      </c>
      <c r="BF36" s="17">
        <f t="shared" si="1"/>
        <v>39.130434782608695</v>
      </c>
      <c r="BG36" s="17">
        <f t="shared" si="1"/>
        <v>4.3478260869565215</v>
      </c>
      <c r="BH36" s="17">
        <f>BH35/20%</f>
        <v>50</v>
      </c>
      <c r="BI36" s="17">
        <f t="shared" si="1"/>
        <v>39.130434782608695</v>
      </c>
      <c r="BJ36" s="17">
        <f t="shared" si="1"/>
        <v>4.3478260869565215</v>
      </c>
      <c r="BK36" s="17">
        <f>BK35/20%</f>
        <v>50</v>
      </c>
      <c r="BL36" s="17">
        <f t="shared" si="1"/>
        <v>39.130434782608695</v>
      </c>
      <c r="BM36" s="17">
        <f t="shared" si="1"/>
        <v>4.3478260869565215</v>
      </c>
      <c r="BN36" s="17">
        <f>BN35/20%</f>
        <v>50</v>
      </c>
      <c r="BO36" s="17">
        <f t="shared" ref="BO36:CT36" si="2">BO35/23%</f>
        <v>39.130434782608695</v>
      </c>
      <c r="BP36" s="17">
        <f t="shared" si="2"/>
        <v>4.3478260869565215</v>
      </c>
      <c r="BQ36" s="17">
        <f>BQ35/20%</f>
        <v>50</v>
      </c>
      <c r="BR36" s="17">
        <f t="shared" si="2"/>
        <v>39.130434782608695</v>
      </c>
      <c r="BS36" s="17">
        <f t="shared" si="2"/>
        <v>4.3478260869565215</v>
      </c>
      <c r="BT36" s="17">
        <f>BT35/20%</f>
        <v>50</v>
      </c>
      <c r="BU36" s="17">
        <f t="shared" si="2"/>
        <v>39.130434782608695</v>
      </c>
      <c r="BV36" s="17">
        <f t="shared" si="2"/>
        <v>4.3478260869565215</v>
      </c>
      <c r="BW36" s="17">
        <f>BW35/20%</f>
        <v>50</v>
      </c>
      <c r="BX36" s="17">
        <f t="shared" si="2"/>
        <v>39.130434782608695</v>
      </c>
      <c r="BY36" s="17">
        <f t="shared" si="2"/>
        <v>4.3478260869565215</v>
      </c>
      <c r="BZ36" s="17">
        <f>BZ35/20%</f>
        <v>50</v>
      </c>
      <c r="CA36" s="17">
        <f t="shared" si="2"/>
        <v>39.130434782608695</v>
      </c>
      <c r="CB36" s="17">
        <f t="shared" si="2"/>
        <v>4.3478260869565215</v>
      </c>
      <c r="CC36" s="17">
        <f>CC35/20%</f>
        <v>50</v>
      </c>
      <c r="CD36" s="17">
        <f t="shared" si="2"/>
        <v>39.130434782608695</v>
      </c>
      <c r="CE36" s="17">
        <f t="shared" si="2"/>
        <v>4.3478260869565215</v>
      </c>
      <c r="CF36" s="17">
        <f>CF35/20%</f>
        <v>50</v>
      </c>
      <c r="CG36" s="17">
        <f t="shared" si="2"/>
        <v>39.130434782608695</v>
      </c>
      <c r="CH36" s="17">
        <f t="shared" si="2"/>
        <v>4.3478260869565215</v>
      </c>
      <c r="CI36" s="17">
        <f>CI35/20%</f>
        <v>50</v>
      </c>
      <c r="CJ36" s="17">
        <f t="shared" si="2"/>
        <v>39.130434782608695</v>
      </c>
      <c r="CK36" s="17">
        <f t="shared" si="2"/>
        <v>4.3478260869565215</v>
      </c>
      <c r="CL36" s="17">
        <f>CL35/20%</f>
        <v>50</v>
      </c>
      <c r="CM36" s="17">
        <f t="shared" si="2"/>
        <v>39.130434782608695</v>
      </c>
      <c r="CN36" s="17">
        <f t="shared" si="2"/>
        <v>4.3478260869565215</v>
      </c>
      <c r="CO36" s="17">
        <f>CO35/20%</f>
        <v>50</v>
      </c>
      <c r="CP36" s="17">
        <f t="shared" si="2"/>
        <v>39.130434782608695</v>
      </c>
      <c r="CQ36" s="17">
        <f t="shared" si="2"/>
        <v>4.3478260869565215</v>
      </c>
      <c r="CR36" s="17">
        <f>CR35/20%</f>
        <v>50</v>
      </c>
      <c r="CS36" s="17">
        <f t="shared" si="2"/>
        <v>39.130434782608695</v>
      </c>
      <c r="CT36" s="17">
        <f t="shared" si="2"/>
        <v>4.3478260869565215</v>
      </c>
      <c r="CU36" s="17">
        <f>CU35/20%</f>
        <v>50</v>
      </c>
      <c r="CV36" s="17">
        <f t="shared" ref="CU36:CY36" si="3">CV35/23%</f>
        <v>39.130434782608695</v>
      </c>
      <c r="CW36" s="17">
        <f t="shared" si="3"/>
        <v>4.3478260869565215</v>
      </c>
      <c r="CX36" s="17">
        <f>CX35/20%</f>
        <v>50</v>
      </c>
      <c r="CY36" s="17">
        <f t="shared" si="3"/>
        <v>39.130434782608695</v>
      </c>
      <c r="CZ36" s="17">
        <f>CZ35/23%</f>
        <v>4.3478260869565215</v>
      </c>
      <c r="DA36" s="17">
        <f t="shared" ref="DA36:DR36" si="4">DA35/23%</f>
        <v>43.478260869565219</v>
      </c>
      <c r="DB36" s="17">
        <f t="shared" si="4"/>
        <v>39.130434782608695</v>
      </c>
      <c r="DC36" s="17">
        <f t="shared" si="4"/>
        <v>4.3478260869565215</v>
      </c>
      <c r="DD36" s="17">
        <f>DD35/20%</f>
        <v>50</v>
      </c>
      <c r="DE36" s="17">
        <f t="shared" si="4"/>
        <v>39.130434782608695</v>
      </c>
      <c r="DF36" s="17">
        <f t="shared" si="4"/>
        <v>4.3478260869565215</v>
      </c>
      <c r="DG36" s="17">
        <f>DG35/20%</f>
        <v>45</v>
      </c>
      <c r="DH36" s="17">
        <f t="shared" si="4"/>
        <v>39.130434782608695</v>
      </c>
      <c r="DI36" s="17">
        <f t="shared" si="4"/>
        <v>8.695652173913043</v>
      </c>
      <c r="DJ36" s="17">
        <f>DJ35/20%</f>
        <v>45</v>
      </c>
      <c r="DK36" s="17">
        <f t="shared" si="4"/>
        <v>39.130434782608695</v>
      </c>
      <c r="DL36" s="17">
        <f t="shared" si="4"/>
        <v>8.695652173913043</v>
      </c>
      <c r="DM36" s="17">
        <f>DM35/20%</f>
        <v>45</v>
      </c>
      <c r="DN36" s="17">
        <f t="shared" si="4"/>
        <v>39.130434782608695</v>
      </c>
      <c r="DO36" s="17">
        <f t="shared" si="4"/>
        <v>8.695652173913043</v>
      </c>
      <c r="DP36" s="17">
        <f>DP35/20%</f>
        <v>45</v>
      </c>
      <c r="DQ36" s="17">
        <f t="shared" si="4"/>
        <v>39.130434782608695</v>
      </c>
      <c r="DR36" s="17">
        <f t="shared" si="4"/>
        <v>8.695652173913043</v>
      </c>
    </row>
    <row r="38" spans="1:160" x14ac:dyDescent="0.25">
      <c r="B38" s="62" t="s">
        <v>256</v>
      </c>
      <c r="C38" s="63"/>
      <c r="D38" s="63"/>
      <c r="E38" s="64"/>
      <c r="F38" s="20"/>
      <c r="G38" s="20"/>
    </row>
    <row r="39" spans="1:160" ht="37.5" customHeight="1" x14ac:dyDescent="0.25">
      <c r="B39" s="4" t="s">
        <v>257</v>
      </c>
      <c r="C39" s="34" t="s">
        <v>265</v>
      </c>
      <c r="D39" s="3">
        <v>12</v>
      </c>
      <c r="E39" s="31">
        <f>(C36+F36+I36+L36)/4</f>
        <v>60</v>
      </c>
    </row>
    <row r="40" spans="1:160" x14ac:dyDescent="0.25">
      <c r="B40" s="4" t="s">
        <v>258</v>
      </c>
      <c r="C40" s="34" t="s">
        <v>265</v>
      </c>
      <c r="D40" s="3">
        <v>8</v>
      </c>
      <c r="E40" s="31">
        <v>39.799999999999997</v>
      </c>
    </row>
    <row r="41" spans="1:160" x14ac:dyDescent="0.25">
      <c r="B41" s="4" t="s">
        <v>259</v>
      </c>
      <c r="C41" s="34" t="s">
        <v>265</v>
      </c>
      <c r="D41" s="3">
        <f t="shared" ref="D41" si="5">E41/100*26</f>
        <v>0</v>
      </c>
      <c r="E41" s="31">
        <f>(E36+H36+K36+N36)/4</f>
        <v>0</v>
      </c>
    </row>
    <row r="42" spans="1:160" x14ac:dyDescent="0.25">
      <c r="B42" s="4"/>
      <c r="C42" s="34"/>
      <c r="D42" s="32">
        <v>20</v>
      </c>
      <c r="E42" s="33">
        <f>SUM(E39:E41)</f>
        <v>99.8</v>
      </c>
    </row>
    <row r="43" spans="1:160" x14ac:dyDescent="0.25">
      <c r="B43" s="4"/>
      <c r="C43" s="4"/>
      <c r="D43" s="73" t="s">
        <v>53</v>
      </c>
      <c r="E43" s="74"/>
      <c r="F43" s="75" t="s">
        <v>3</v>
      </c>
      <c r="G43" s="76"/>
    </row>
    <row r="44" spans="1:160" x14ac:dyDescent="0.25">
      <c r="B44" s="4" t="s">
        <v>257</v>
      </c>
      <c r="C44" s="34" t="s">
        <v>266</v>
      </c>
      <c r="D44" s="3">
        <f>E44/100*23</f>
        <v>11.5</v>
      </c>
      <c r="E44" s="31">
        <f>(O36+R36+U36+X36)/4</f>
        <v>50</v>
      </c>
      <c r="F44" s="3">
        <v>9.5</v>
      </c>
      <c r="G44" s="31">
        <f>(AA36+AD36+AG36+AJ36)/4</f>
        <v>50</v>
      </c>
      <c r="DA44" t="s">
        <v>424</v>
      </c>
    </row>
    <row r="45" spans="1:160" x14ac:dyDescent="0.25">
      <c r="B45" s="4" t="s">
        <v>258</v>
      </c>
      <c r="C45" s="34" t="s">
        <v>266</v>
      </c>
      <c r="D45" s="3">
        <v>6.5</v>
      </c>
      <c r="E45" s="31">
        <f>(P36+S36+V36+Y36)/4</f>
        <v>34.782608695652172</v>
      </c>
      <c r="F45" s="3">
        <f>G45/100*23</f>
        <v>8</v>
      </c>
      <c r="G45" s="31">
        <f>(AB36+AE36+AH36+AK36)/4</f>
        <v>34.782608695652172</v>
      </c>
    </row>
    <row r="46" spans="1:160" ht="15" customHeight="1" x14ac:dyDescent="0.25">
      <c r="B46" s="4" t="s">
        <v>259</v>
      </c>
      <c r="C46" s="34" t="s">
        <v>266</v>
      </c>
      <c r="D46" s="3">
        <f>E46/100*23</f>
        <v>2</v>
      </c>
      <c r="E46" s="31">
        <f>(Q36+T36+W36+Z36)/4</f>
        <v>8.695652173913043</v>
      </c>
      <c r="F46" s="3">
        <f>G46/100*23</f>
        <v>2</v>
      </c>
      <c r="G46" s="31">
        <f>(AC36+AF36+AI36+AL36)/4</f>
        <v>8.695652173913043</v>
      </c>
    </row>
    <row r="47" spans="1:160" x14ac:dyDescent="0.25">
      <c r="B47" s="4"/>
      <c r="C47" s="34"/>
      <c r="D47" s="33">
        <v>20</v>
      </c>
      <c r="E47" s="33">
        <v>100</v>
      </c>
      <c r="F47" s="35">
        <v>20</v>
      </c>
      <c r="G47" s="40">
        <v>100</v>
      </c>
    </row>
    <row r="48" spans="1:160" x14ac:dyDescent="0.25">
      <c r="B48" s="4" t="s">
        <v>257</v>
      </c>
      <c r="C48" s="34" t="s">
        <v>267</v>
      </c>
      <c r="D48" s="3">
        <f>E48/100*23</f>
        <v>14.0875</v>
      </c>
      <c r="E48" s="31">
        <f>(AM36+AP36+AS36+AV36)/4</f>
        <v>61.25</v>
      </c>
    </row>
    <row r="49" spans="2:13" x14ac:dyDescent="0.25">
      <c r="B49" s="4" t="s">
        <v>258</v>
      </c>
      <c r="C49" s="34" t="s">
        <v>267</v>
      </c>
      <c r="D49" s="3">
        <f>E49/100*23</f>
        <v>6.7499999999999991</v>
      </c>
      <c r="E49" s="31">
        <f>(AN36+AQ36+AT36+AW36)/4</f>
        <v>29.34782608695652</v>
      </c>
    </row>
    <row r="50" spans="2:13" x14ac:dyDescent="0.25">
      <c r="B50" s="4" t="s">
        <v>259</v>
      </c>
      <c r="C50" s="34" t="s">
        <v>267</v>
      </c>
      <c r="D50" s="3">
        <f>E50/100*23</f>
        <v>1</v>
      </c>
      <c r="E50" s="31">
        <f>(AO36+AR36+AU36+AX36)/4</f>
        <v>4.3478260869565215</v>
      </c>
    </row>
    <row r="51" spans="2:13" x14ac:dyDescent="0.25">
      <c r="B51" s="4"/>
      <c r="C51" s="39"/>
      <c r="D51" s="36">
        <v>20</v>
      </c>
      <c r="E51" s="37">
        <v>100</v>
      </c>
      <c r="F51" s="38"/>
    </row>
    <row r="52" spans="2:13" x14ac:dyDescent="0.25">
      <c r="B52" s="4"/>
      <c r="C52" s="34"/>
      <c r="D52" s="73" t="s">
        <v>149</v>
      </c>
      <c r="E52" s="74"/>
      <c r="F52" s="73" t="s">
        <v>107</v>
      </c>
      <c r="G52" s="74"/>
      <c r="H52" s="77" t="s">
        <v>164</v>
      </c>
      <c r="I52" s="78"/>
      <c r="J52" s="77" t="s">
        <v>176</v>
      </c>
      <c r="K52" s="78"/>
      <c r="L52" s="77" t="s">
        <v>108</v>
      </c>
      <c r="M52" s="78"/>
    </row>
    <row r="53" spans="2:13" x14ac:dyDescent="0.25">
      <c r="B53" s="4" t="s">
        <v>257</v>
      </c>
      <c r="C53" s="34" t="s">
        <v>268</v>
      </c>
      <c r="D53" s="3">
        <f>E53/100*23</f>
        <v>11.5</v>
      </c>
      <c r="E53" s="31">
        <f>(AY36+BB36+BE36+BH36)/4</f>
        <v>50</v>
      </c>
      <c r="F53" s="3">
        <f>G53/100*23</f>
        <v>11.5</v>
      </c>
      <c r="G53" s="31">
        <f>(BK36+BN36+BQ36+BT36)/4</f>
        <v>50</v>
      </c>
      <c r="H53" s="3">
        <f>I53/100*23</f>
        <v>11.5</v>
      </c>
      <c r="I53" s="31">
        <f>(BW36+BZ36+CC36+CF36)/4</f>
        <v>50</v>
      </c>
      <c r="J53" s="3">
        <f>K53/100*23</f>
        <v>11.5</v>
      </c>
      <c r="K53" s="31">
        <f>(CI36+CL36+CO36+CR36)/4</f>
        <v>50</v>
      </c>
      <c r="L53" s="3">
        <f>M53/100*23</f>
        <v>11.125</v>
      </c>
      <c r="M53" s="31">
        <f>(CU36+CX36+DA36+DD36)/4</f>
        <v>48.369565217391305</v>
      </c>
    </row>
    <row r="54" spans="2:13" x14ac:dyDescent="0.25">
      <c r="B54" s="4" t="s">
        <v>258</v>
      </c>
      <c r="C54" s="34" t="s">
        <v>268</v>
      </c>
      <c r="D54" s="3">
        <v>7</v>
      </c>
      <c r="E54" s="31">
        <f>(AZ36+BC36+BF36+BI36)/4</f>
        <v>39.130434782608695</v>
      </c>
      <c r="F54" s="3">
        <v>7</v>
      </c>
      <c r="G54" s="31">
        <f>(BL36+BO36+BR36+BU36)/4</f>
        <v>39.130434782608695</v>
      </c>
      <c r="H54" s="3">
        <v>7</v>
      </c>
      <c r="I54" s="31">
        <f>(BX36+CA36+CD36+CG36)/4</f>
        <v>39.130434782608695</v>
      </c>
      <c r="J54" s="3">
        <v>7</v>
      </c>
      <c r="K54" s="31">
        <f>(CJ36+CM36+CP36+CS36)/4</f>
        <v>39.130434782608695</v>
      </c>
      <c r="L54" s="3">
        <v>7</v>
      </c>
      <c r="M54" s="31">
        <f>(CV36+CY36+DB36+DE36)/4</f>
        <v>39.130434782608695</v>
      </c>
    </row>
    <row r="55" spans="2:13" x14ac:dyDescent="0.25">
      <c r="B55" s="4" t="s">
        <v>259</v>
      </c>
      <c r="C55" s="34" t="s">
        <v>268</v>
      </c>
      <c r="D55" s="3">
        <f>E55/100*23</f>
        <v>1</v>
      </c>
      <c r="E55" s="31">
        <f>(BA36+BD36+BG36+BJ36)/4</f>
        <v>4.3478260869565215</v>
      </c>
      <c r="F55" s="3">
        <f>G55/100*23</f>
        <v>1</v>
      </c>
      <c r="G55" s="31">
        <f>(BM36+BP36+BS36+BV36)/4</f>
        <v>4.3478260869565215</v>
      </c>
      <c r="H55" s="3">
        <f>I55/100*23</f>
        <v>1</v>
      </c>
      <c r="I55" s="31">
        <f>(BY36+CB36+CE36+CH36)/4</f>
        <v>4.3478260869565215</v>
      </c>
      <c r="J55" s="3">
        <f>K55/100*23</f>
        <v>1</v>
      </c>
      <c r="K55" s="31">
        <f>(CK36+CN36+CQ36+CT36)/4</f>
        <v>4.3478260869565215</v>
      </c>
      <c r="L55" s="3">
        <f>M55/100*23</f>
        <v>1</v>
      </c>
      <c r="M55" s="31">
        <f>(CW36+CZ36+DC36+DF36)/4</f>
        <v>4.3478260869565215</v>
      </c>
    </row>
    <row r="56" spans="2:13" x14ac:dyDescent="0.25">
      <c r="B56" s="4"/>
      <c r="C56" s="34"/>
      <c r="D56" s="32">
        <v>20</v>
      </c>
      <c r="E56" s="32">
        <v>100</v>
      </c>
      <c r="F56" s="32">
        <v>20</v>
      </c>
      <c r="G56" s="32">
        <v>100</v>
      </c>
      <c r="H56" s="32">
        <v>20</v>
      </c>
      <c r="I56" s="32">
        <v>100</v>
      </c>
      <c r="J56" s="32">
        <v>20</v>
      </c>
      <c r="K56" s="32">
        <v>100</v>
      </c>
      <c r="L56" s="32">
        <v>20</v>
      </c>
      <c r="M56" s="32">
        <v>100</v>
      </c>
    </row>
    <row r="57" spans="2:13" x14ac:dyDescent="0.25">
      <c r="B57" s="4" t="s">
        <v>257</v>
      </c>
      <c r="C57" s="34" t="s">
        <v>269</v>
      </c>
      <c r="D57" s="3">
        <f>E57/100*23</f>
        <v>10.35</v>
      </c>
      <c r="E57" s="31">
        <f>(DG36+DJ36+DM36+DP36)/4</f>
        <v>45</v>
      </c>
    </row>
    <row r="58" spans="2:13" x14ac:dyDescent="0.25">
      <c r="B58" s="4" t="s">
        <v>258</v>
      </c>
      <c r="C58" s="34" t="s">
        <v>269</v>
      </c>
      <c r="D58" s="3">
        <v>7</v>
      </c>
      <c r="E58" s="31">
        <f>(DH36+DK36+DN36+DQ36)/4</f>
        <v>39.130434782608695</v>
      </c>
    </row>
    <row r="59" spans="2:13" x14ac:dyDescent="0.25">
      <c r="B59" s="4" t="s">
        <v>259</v>
      </c>
      <c r="C59" s="34" t="s">
        <v>269</v>
      </c>
      <c r="D59" s="3">
        <f>E59/100*23</f>
        <v>2</v>
      </c>
      <c r="E59" s="31">
        <f>(DI36+DL36+DO36+DR36)/4</f>
        <v>8.695652173913043</v>
      </c>
    </row>
    <row r="60" spans="2:13" x14ac:dyDescent="0.25">
      <c r="B60" s="4"/>
      <c r="C60" s="34"/>
      <c r="D60" s="32">
        <v>20</v>
      </c>
      <c r="E60" s="32">
        <v>100</v>
      </c>
    </row>
  </sheetData>
  <mergeCells count="106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CL13:CN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AY12:BA12"/>
    <mergeCell ref="BT12:BV12"/>
    <mergeCell ref="CC12:CE12"/>
    <mergeCell ref="CF12:CH12"/>
    <mergeCell ref="CI12:CK12"/>
    <mergeCell ref="BW12:BY12"/>
    <mergeCell ref="BZ12:CB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BN13:BP13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I12:K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ерте жас тобы</vt:lpstr>
      <vt:lpstr>кіші топ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2025-12-19T03:48:52Z</cp:lastPrinted>
  <dcterms:created xsi:type="dcterms:W3CDTF">2022-12-22T06:57:03Z</dcterms:created>
  <dcterms:modified xsi:type="dcterms:W3CDTF">2026-07-24T04:55:12Z</dcterms:modified>
</cp:coreProperties>
</file>